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320" windowHeight="14025" activeTab="1"/>
  </bookViews>
  <sheets>
    <sheet name="Oppgave 1H.2" sheetId="1" r:id="rId1"/>
    <sheet name="Oppgave 1H.5" sheetId="2" r:id="rId2"/>
    <sheet name="Oppgave 1H.6" sheetId="3" r:id="rId3"/>
  </sheets>
  <definedNames/>
  <calcPr fullCalcOnLoad="1"/>
</workbook>
</file>

<file path=xl/comments1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1H.2 om studentøkonomi. 
Trykker du på plusstegnet over kolonne I, fremkommer summerte verdier for hver linje.
</t>
        </r>
      </text>
    </comment>
  </commentList>
</comments>
</file>

<file path=xl/comments2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1H.5 om kostnader ved kjøp av skipass. 
</t>
        </r>
      </text>
    </comment>
  </commentList>
</comments>
</file>

<file path=xl/comments3.xml><?xml version="1.0" encoding="utf-8"?>
<comments xmlns="http://schemas.openxmlformats.org/spreadsheetml/2006/main">
  <authors>
    <author>Per Ivar Gj?rum</author>
  </authors>
  <commentList>
    <comment ref="A1" authorId="0">
      <text>
        <r>
          <rPr>
            <sz val="9"/>
            <rFont val="Tahoma"/>
            <family val="0"/>
          </rPr>
          <t xml:space="preserve">Dette regnearket kan du bruke når du løser oppgave 1H.6 om regnskapene til Snappen Transport AS. Vent med å trykke på plusstegnene over kolonne D og F til du er ferdig med delspørsmål a.
</t>
        </r>
      </text>
    </comment>
  </commentList>
</comments>
</file>

<file path=xl/sharedStrings.xml><?xml version="1.0" encoding="utf-8"?>
<sst xmlns="http://schemas.openxmlformats.org/spreadsheetml/2006/main" count="43" uniqueCount="40">
  <si>
    <t>Innbetaling fra Lånekassen</t>
  </si>
  <si>
    <t>Januar</t>
  </si>
  <si>
    <t>Februar</t>
  </si>
  <si>
    <t>Mars</t>
  </si>
  <si>
    <t>April</t>
  </si>
  <si>
    <t>Mai</t>
  </si>
  <si>
    <t>Juni</t>
  </si>
  <si>
    <t>Husleie</t>
  </si>
  <si>
    <t>Andre utbetalinger</t>
  </si>
  <si>
    <t>Bankinnskudd ved månedens start</t>
  </si>
  <si>
    <t>Bankinnskudd ved månedens slutt</t>
  </si>
  <si>
    <t>Sum</t>
  </si>
  <si>
    <t>Måned</t>
  </si>
  <si>
    <t>Kostnad</t>
  </si>
  <si>
    <t>Dager</t>
  </si>
  <si>
    <t>Marginalkostnad</t>
  </si>
  <si>
    <t>Gjennomsnittskostnad</t>
  </si>
  <si>
    <t>Varige driftsmidler</t>
  </si>
  <si>
    <t>År</t>
  </si>
  <si>
    <t>Varer</t>
  </si>
  <si>
    <t>Fordringer</t>
  </si>
  <si>
    <t>Bankinnskudd</t>
  </si>
  <si>
    <t>Sum eiendeler</t>
  </si>
  <si>
    <t>Innskutt egenkapital</t>
  </si>
  <si>
    <t>Opptjent egenkapital</t>
  </si>
  <si>
    <t>Langsiktig gjeld</t>
  </si>
  <si>
    <t>Kortsiktig gjeld</t>
  </si>
  <si>
    <t>Sum egenkapital og gjeld</t>
  </si>
  <si>
    <t>Salgsinntekt</t>
  </si>
  <si>
    <t>Varekostnad</t>
  </si>
  <si>
    <t>Lønnskostnad</t>
  </si>
  <si>
    <t>Avskrivning</t>
  </si>
  <si>
    <t>Driftsresultat</t>
  </si>
  <si>
    <t>Ordinært resultat før skattekostnad</t>
  </si>
  <si>
    <t>Endring</t>
  </si>
  <si>
    <t>BALANSE (1 000 kroner)</t>
  </si>
  <si>
    <t>RESULTATREGNSKAP (1 000 kroner)</t>
  </si>
  <si>
    <t>Renteinntekt</t>
  </si>
  <si>
    <t>Rentekostnad</t>
  </si>
  <si>
    <t>Les dette</t>
  </si>
</sst>
</file>

<file path=xl/styles.xml><?xml version="1.0" encoding="utf-8"?>
<styleSheet xmlns="http://schemas.openxmlformats.org/spreadsheetml/2006/main">
  <numFmts count="1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0.0\ 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66" fontId="0" fillId="0" borderId="0" xfId="48" applyNumberFormat="1" applyFont="1" applyAlignment="1">
      <alignment/>
    </xf>
    <xf numFmtId="10" fontId="0" fillId="0" borderId="0" xfId="48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265"/>
          <c:w val="0.647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'Oppgave 1H.5'!$A$4</c:f>
              <c:strCache>
                <c:ptCount val="1"/>
                <c:pt idx="0">
                  <c:v>Kostnad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1H.5'!$B$4:$H$4</c:f>
              <c:numCache/>
            </c:numRef>
          </c:val>
          <c:smooth val="0"/>
        </c:ser>
        <c:ser>
          <c:idx val="1"/>
          <c:order val="1"/>
          <c:tx>
            <c:strRef>
              <c:f>'Oppgave 1H.5'!$A$5</c:f>
              <c:strCache>
                <c:ptCount val="1"/>
                <c:pt idx="0">
                  <c:v>Gjennomsnittskostnad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1H.5'!$B$5:$H$5</c:f>
              <c:numCache/>
            </c:numRef>
          </c:val>
          <c:smooth val="0"/>
        </c:ser>
        <c:ser>
          <c:idx val="2"/>
          <c:order val="2"/>
          <c:tx>
            <c:strRef>
              <c:f>'Oppgave 1H.5'!$A$6</c:f>
              <c:strCache>
                <c:ptCount val="1"/>
                <c:pt idx="0">
                  <c:v>Marginalkostnad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'Oppgave 1H.5'!$B$6:$H$6</c:f>
              <c:numCache/>
            </c:numRef>
          </c:val>
          <c:smooth val="0"/>
        </c:ser>
        <c:marker val="1"/>
        <c:axId val="15544702"/>
        <c:axId val="5684591"/>
      </c:lineChart>
      <c:catAx>
        <c:axId val="155447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4591"/>
        <c:crosses val="autoZero"/>
        <c:auto val="1"/>
        <c:lblOffset val="100"/>
        <c:tickLblSkip val="1"/>
        <c:noMultiLvlLbl val="0"/>
      </c:catAx>
      <c:valAx>
        <c:axId val="56845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544702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125"/>
          <c:y val="0.39775"/>
          <c:w val="0.30125"/>
          <c:h val="0.19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1</xdr:row>
      <xdr:rowOff>180975</xdr:rowOff>
    </xdr:from>
    <xdr:to>
      <xdr:col>17</xdr:col>
      <xdr:colOff>114300</xdr:colOff>
      <xdr:row>20</xdr:row>
      <xdr:rowOff>95250</xdr:rowOff>
    </xdr:to>
    <xdr:graphicFrame>
      <xdr:nvGraphicFramePr>
        <xdr:cNvPr id="1" name="Chart 2"/>
        <xdr:cNvGraphicFramePr/>
      </xdr:nvGraphicFramePr>
      <xdr:xfrm>
        <a:off x="5343525" y="37147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F12" sqref="F12"/>
    </sheetView>
  </sheetViews>
  <sheetFormatPr defaultColWidth="9.140625" defaultRowHeight="15" outlineLevelCol="1"/>
  <cols>
    <col min="1" max="1" width="31.7109375" style="0" customWidth="1"/>
    <col min="2" max="7" width="9.140625" style="0" customWidth="1"/>
    <col min="8" max="8" width="9.140625" style="0" hidden="1" customWidth="1" outlineLevel="1"/>
    <col min="9" max="9" width="9.140625" style="0" customWidth="1" collapsed="1"/>
  </cols>
  <sheetData>
    <row r="1" ht="15">
      <c r="A1" t="s">
        <v>39</v>
      </c>
    </row>
    <row r="2" spans="2:8" ht="15">
      <c r="B2" s="4" t="s">
        <v>12</v>
      </c>
      <c r="C2" s="4"/>
      <c r="D2" s="4"/>
      <c r="E2" s="4"/>
      <c r="F2" s="4"/>
      <c r="G2" s="4"/>
      <c r="H2" s="4"/>
    </row>
    <row r="3" spans="2:8" ht="1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11</v>
      </c>
    </row>
    <row r="4" spans="1:7" ht="15">
      <c r="A4" t="s">
        <v>9</v>
      </c>
      <c r="B4" s="1">
        <v>17400</v>
      </c>
      <c r="C4" s="1">
        <f>B8</f>
        <v>11500</v>
      </c>
      <c r="D4" s="1">
        <f>C8</f>
        <v>10100</v>
      </c>
      <c r="E4" s="1">
        <f>D8</f>
        <v>9300</v>
      </c>
      <c r="F4" s="1">
        <f>E8</f>
        <v>1900</v>
      </c>
      <c r="G4" s="1">
        <f>F8</f>
        <v>800</v>
      </c>
    </row>
    <row r="5" spans="1:8" ht="15">
      <c r="A5" t="s">
        <v>0</v>
      </c>
      <c r="B5" s="1">
        <v>9500</v>
      </c>
      <c r="C5" s="1">
        <f aca="true" t="shared" si="0" ref="C5:G6">B5</f>
        <v>9500</v>
      </c>
      <c r="D5" s="1">
        <f t="shared" si="0"/>
        <v>9500</v>
      </c>
      <c r="E5" s="1">
        <f t="shared" si="0"/>
        <v>9500</v>
      </c>
      <c r="F5" s="1">
        <f t="shared" si="0"/>
        <v>9500</v>
      </c>
      <c r="G5" s="1">
        <f t="shared" si="0"/>
        <v>9500</v>
      </c>
      <c r="H5" s="1">
        <f>SUM(B5:G5)</f>
        <v>57000</v>
      </c>
    </row>
    <row r="6" spans="1:8" ht="15">
      <c r="A6" t="s">
        <v>7</v>
      </c>
      <c r="B6" s="1">
        <v>2800</v>
      </c>
      <c r="C6" s="1">
        <f t="shared" si="0"/>
        <v>2800</v>
      </c>
      <c r="D6" s="1">
        <f t="shared" si="0"/>
        <v>2800</v>
      </c>
      <c r="E6" s="1">
        <f t="shared" si="0"/>
        <v>2800</v>
      </c>
      <c r="F6" s="1">
        <f t="shared" si="0"/>
        <v>2800</v>
      </c>
      <c r="G6" s="1">
        <f t="shared" si="0"/>
        <v>2800</v>
      </c>
      <c r="H6" s="1">
        <f>SUM(B6:G6)</f>
        <v>16800</v>
      </c>
    </row>
    <row r="7" spans="1:8" ht="15">
      <c r="A7" t="s">
        <v>8</v>
      </c>
      <c r="B7" s="1">
        <v>12600</v>
      </c>
      <c r="C7" s="1">
        <v>8100</v>
      </c>
      <c r="D7" s="1">
        <v>7500</v>
      </c>
      <c r="E7" s="1">
        <v>14100</v>
      </c>
      <c r="F7" s="1">
        <v>7800</v>
      </c>
      <c r="G7" s="1">
        <v>6200</v>
      </c>
      <c r="H7" s="1">
        <f>SUM(B7:G7)</f>
        <v>56300</v>
      </c>
    </row>
    <row r="8" spans="1:7" ht="15">
      <c r="A8" t="s">
        <v>10</v>
      </c>
      <c r="B8" s="1">
        <f aca="true" t="shared" si="1" ref="B8:G8">B4+B5-B6-B7</f>
        <v>11500</v>
      </c>
      <c r="C8" s="1">
        <f t="shared" si="1"/>
        <v>10100</v>
      </c>
      <c r="D8" s="1">
        <f t="shared" si="1"/>
        <v>9300</v>
      </c>
      <c r="E8" s="1">
        <f t="shared" si="1"/>
        <v>1900</v>
      </c>
      <c r="F8" s="1">
        <f t="shared" si="1"/>
        <v>800</v>
      </c>
      <c r="G8" s="1">
        <f t="shared" si="1"/>
        <v>1300</v>
      </c>
    </row>
    <row r="20" ht="15">
      <c r="C20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J23" sqref="J23:J24"/>
    </sheetView>
  </sheetViews>
  <sheetFormatPr defaultColWidth="9.140625" defaultRowHeight="15"/>
  <cols>
    <col min="1" max="1" width="21.7109375" style="0" customWidth="1"/>
    <col min="2" max="8" width="7.57421875" style="0" customWidth="1"/>
  </cols>
  <sheetData>
    <row r="1" ht="15">
      <c r="A1" t="s">
        <v>39</v>
      </c>
    </row>
    <row r="2" spans="2:8" ht="15">
      <c r="B2" s="4" t="s">
        <v>14</v>
      </c>
      <c r="C2" s="4"/>
      <c r="D2" s="4"/>
      <c r="E2" s="4"/>
      <c r="F2" s="4"/>
      <c r="G2" s="4"/>
      <c r="H2" s="4"/>
    </row>
    <row r="3" spans="2:8" ht="1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</row>
    <row r="4" spans="1:8" ht="15">
      <c r="A4" t="s">
        <v>13</v>
      </c>
      <c r="B4" s="1">
        <v>345</v>
      </c>
      <c r="C4" s="1">
        <v>690</v>
      </c>
      <c r="D4" s="1">
        <v>995</v>
      </c>
      <c r="E4" s="1">
        <v>1220</v>
      </c>
      <c r="F4" s="1">
        <v>1425</v>
      </c>
      <c r="G4" s="1">
        <v>1610</v>
      </c>
      <c r="H4" s="1">
        <v>1745</v>
      </c>
    </row>
    <row r="5" spans="1:8" ht="15">
      <c r="A5" t="s">
        <v>16</v>
      </c>
      <c r="B5" s="1">
        <f>B4/B3</f>
        <v>345</v>
      </c>
      <c r="C5" s="1">
        <f aca="true" t="shared" si="0" ref="C5:H5">C4/C3</f>
        <v>345</v>
      </c>
      <c r="D5" s="1">
        <f t="shared" si="0"/>
        <v>331.6666666666667</v>
      </c>
      <c r="E5" s="1">
        <f t="shared" si="0"/>
        <v>305</v>
      </c>
      <c r="F5" s="1">
        <f t="shared" si="0"/>
        <v>285</v>
      </c>
      <c r="G5" s="1">
        <f t="shared" si="0"/>
        <v>268.3333333333333</v>
      </c>
      <c r="H5" s="1">
        <f t="shared" si="0"/>
        <v>249.28571428571428</v>
      </c>
    </row>
    <row r="6" spans="1:9" ht="15">
      <c r="A6" t="s">
        <v>15</v>
      </c>
      <c r="B6" s="1">
        <f>B4</f>
        <v>345</v>
      </c>
      <c r="C6" s="1">
        <f aca="true" t="shared" si="1" ref="C6:H6">C4-B4</f>
        <v>345</v>
      </c>
      <c r="D6" s="1">
        <f t="shared" si="1"/>
        <v>305</v>
      </c>
      <c r="E6" s="1">
        <f t="shared" si="1"/>
        <v>225</v>
      </c>
      <c r="F6" s="1">
        <f t="shared" si="1"/>
        <v>205</v>
      </c>
      <c r="G6" s="1">
        <f t="shared" si="1"/>
        <v>185</v>
      </c>
      <c r="H6" s="1">
        <f t="shared" si="1"/>
        <v>135</v>
      </c>
      <c r="I6" s="1"/>
    </row>
    <row r="7" ht="15">
      <c r="I7" s="1"/>
    </row>
  </sheetData>
  <sheetProtection/>
  <mergeCells count="1">
    <mergeCell ref="B2:H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G6" sqref="G6"/>
    </sheetView>
  </sheetViews>
  <sheetFormatPr defaultColWidth="9.140625" defaultRowHeight="15" outlineLevelCol="1"/>
  <cols>
    <col min="1" max="1" width="32.00390625" style="0" customWidth="1"/>
    <col min="2" max="2" width="9.140625" style="0" customWidth="1"/>
    <col min="3" max="3" width="9.140625" style="0" hidden="1" customWidth="1" outlineLevel="1"/>
    <col min="4" max="4" width="5.7109375" style="0" customWidth="1" collapsed="1"/>
    <col min="5" max="5" width="8.57421875" style="0" hidden="1" customWidth="1" outlineLevel="1"/>
    <col min="6" max="6" width="9.140625" style="0" customWidth="1" collapsed="1"/>
  </cols>
  <sheetData>
    <row r="1" ht="15">
      <c r="A1" t="s">
        <v>39</v>
      </c>
    </row>
    <row r="2" spans="1:5" ht="15">
      <c r="A2" t="s">
        <v>35</v>
      </c>
      <c r="B2" s="4" t="s">
        <v>18</v>
      </c>
      <c r="C2" s="4"/>
      <c r="E2" t="s">
        <v>34</v>
      </c>
    </row>
    <row r="3" spans="2:3" ht="15">
      <c r="B3">
        <v>2009</v>
      </c>
      <c r="C3">
        <v>2008</v>
      </c>
    </row>
    <row r="4" spans="1:5" ht="15">
      <c r="A4" t="s">
        <v>17</v>
      </c>
      <c r="B4" s="1">
        <v>12140</v>
      </c>
      <c r="C4" s="1">
        <v>11960</v>
      </c>
      <c r="E4" s="2">
        <f>(B4-C4)/C4</f>
        <v>0.015050167224080268</v>
      </c>
    </row>
    <row r="5" spans="1:5" ht="15">
      <c r="A5" t="s">
        <v>19</v>
      </c>
      <c r="B5" s="1">
        <v>2100</v>
      </c>
      <c r="C5" s="1">
        <v>1950</v>
      </c>
      <c r="E5" s="2">
        <f>(B5-C5)/C5</f>
        <v>0.07692307692307693</v>
      </c>
    </row>
    <row r="6" spans="1:5" ht="15">
      <c r="A6" t="s">
        <v>20</v>
      </c>
      <c r="B6" s="1">
        <v>2790</v>
      </c>
      <c r="C6" s="1">
        <v>2100</v>
      </c>
      <c r="E6" s="2">
        <f>(B6-C6)/C6</f>
        <v>0.32857142857142857</v>
      </c>
    </row>
    <row r="7" spans="1:5" ht="15">
      <c r="A7" t="s">
        <v>21</v>
      </c>
      <c r="B7" s="1">
        <v>3210</v>
      </c>
      <c r="C7" s="1">
        <v>3110</v>
      </c>
      <c r="E7" s="2">
        <f>(B7-C7)/C7</f>
        <v>0.03215434083601286</v>
      </c>
    </row>
    <row r="8" spans="1:5" ht="15">
      <c r="A8" t="s">
        <v>22</v>
      </c>
      <c r="B8" s="1">
        <f>SUM(B4:B7)</f>
        <v>20240</v>
      </c>
      <c r="C8" s="1">
        <f>SUM(C4:C7)</f>
        <v>19120</v>
      </c>
      <c r="E8" s="2">
        <f>(B8-C8)/C8</f>
        <v>0.058577405857740586</v>
      </c>
    </row>
    <row r="9" spans="2:5" ht="15">
      <c r="B9" s="1"/>
      <c r="C9" s="1"/>
      <c r="E9" s="2"/>
    </row>
    <row r="10" spans="1:5" ht="15">
      <c r="A10" t="s">
        <v>23</v>
      </c>
      <c r="B10" s="1">
        <v>1500</v>
      </c>
      <c r="C10" s="1">
        <v>1500</v>
      </c>
      <c r="E10" s="2">
        <f>(B10-C10)/C10</f>
        <v>0</v>
      </c>
    </row>
    <row r="11" spans="1:9" ht="15">
      <c r="A11" t="s">
        <v>24</v>
      </c>
      <c r="B11" s="1">
        <v>4610</v>
      </c>
      <c r="C11" s="1">
        <v>5120</v>
      </c>
      <c r="E11" s="2">
        <f>(B11-C11)/C11</f>
        <v>-0.099609375</v>
      </c>
      <c r="I11" s="1"/>
    </row>
    <row r="12" spans="2:5" ht="15">
      <c r="B12" s="1"/>
      <c r="C12" s="1"/>
      <c r="E12" s="2"/>
    </row>
    <row r="13" spans="1:5" ht="15">
      <c r="A13" t="s">
        <v>25</v>
      </c>
      <c r="B13" s="1">
        <v>14500</v>
      </c>
      <c r="C13" s="1">
        <v>15000</v>
      </c>
      <c r="E13" s="2">
        <f>(B13-C13)/C13</f>
        <v>-0.03333333333333333</v>
      </c>
    </row>
    <row r="14" spans="1:5" ht="15">
      <c r="A14" t="s">
        <v>26</v>
      </c>
      <c r="B14" s="1">
        <v>5740.000000000002</v>
      </c>
      <c r="C14" s="1">
        <v>4120.000000000004</v>
      </c>
      <c r="E14" s="2">
        <f>(B14-C14)/C14</f>
        <v>0.39320388349514485</v>
      </c>
    </row>
    <row r="15" spans="1:5" ht="15">
      <c r="A15" t="s">
        <v>27</v>
      </c>
      <c r="B15" s="1">
        <f>SUM(B13:B14)</f>
        <v>20240</v>
      </c>
      <c r="C15" s="1">
        <f>SUM(C13:C14)</f>
        <v>19120.000000000004</v>
      </c>
      <c r="E15" s="2">
        <f>(B15-C15)/C15</f>
        <v>0.058577405857740385</v>
      </c>
    </row>
    <row r="16" ht="15">
      <c r="E16" s="2"/>
    </row>
    <row r="17" spans="1:5" ht="15">
      <c r="A17" t="s">
        <v>36</v>
      </c>
      <c r="B17" s="4" t="s">
        <v>18</v>
      </c>
      <c r="C17" s="4"/>
      <c r="E17" s="2"/>
    </row>
    <row r="18" spans="2:5" ht="15">
      <c r="B18">
        <v>2009</v>
      </c>
      <c r="C18">
        <v>2008</v>
      </c>
      <c r="E18" s="2"/>
    </row>
    <row r="19" spans="1:5" ht="15">
      <c r="A19" t="s">
        <v>28</v>
      </c>
      <c r="B19" s="1">
        <v>14210</v>
      </c>
      <c r="C19" s="1">
        <v>13950</v>
      </c>
      <c r="E19" s="2">
        <f aca="true" t="shared" si="0" ref="E19:E26">(B19-C19)/C19</f>
        <v>0.01863799283154122</v>
      </c>
    </row>
    <row r="20" spans="1:5" ht="15">
      <c r="A20" t="s">
        <v>29</v>
      </c>
      <c r="B20" s="1">
        <v>-2520</v>
      </c>
      <c r="C20" s="1">
        <v>-1710</v>
      </c>
      <c r="E20" s="2">
        <f t="shared" si="0"/>
        <v>0.47368421052631576</v>
      </c>
    </row>
    <row r="21" spans="1:5" ht="15">
      <c r="A21" t="s">
        <v>30</v>
      </c>
      <c r="B21" s="1">
        <v>-9125</v>
      </c>
      <c r="C21" s="1">
        <v>-8608</v>
      </c>
      <c r="E21" s="2">
        <f t="shared" si="0"/>
        <v>0.06006040892193309</v>
      </c>
    </row>
    <row r="22" spans="1:5" ht="15">
      <c r="A22" t="s">
        <v>31</v>
      </c>
      <c r="B22" s="1">
        <v>-1740</v>
      </c>
      <c r="C22" s="1">
        <v>-1690</v>
      </c>
      <c r="E22" s="2">
        <f t="shared" si="0"/>
        <v>0.029585798816568046</v>
      </c>
    </row>
    <row r="23" spans="1:5" ht="15">
      <c r="A23" t="s">
        <v>32</v>
      </c>
      <c r="B23" s="1">
        <f>SUM(B19:B22)</f>
        <v>825</v>
      </c>
      <c r="C23" s="1">
        <f>SUM(C19:C22)</f>
        <v>1942</v>
      </c>
      <c r="E23" s="2">
        <f t="shared" si="0"/>
        <v>-0.5751802265705458</v>
      </c>
    </row>
    <row r="24" spans="1:5" ht="15">
      <c r="A24" t="s">
        <v>37</v>
      </c>
      <c r="B24" s="1">
        <v>17</v>
      </c>
      <c r="C24" s="1">
        <v>95</v>
      </c>
      <c r="E24" s="2">
        <f t="shared" si="0"/>
        <v>-0.8210526315789474</v>
      </c>
    </row>
    <row r="25" spans="1:5" ht="15">
      <c r="A25" t="s">
        <v>38</v>
      </c>
      <c r="B25" s="1">
        <v>-725</v>
      </c>
      <c r="C25" s="1">
        <v>-820</v>
      </c>
      <c r="E25" s="2">
        <f t="shared" si="0"/>
        <v>-0.11585365853658537</v>
      </c>
    </row>
    <row r="26" spans="1:6" ht="15">
      <c r="A26" t="s">
        <v>33</v>
      </c>
      <c r="B26" s="1">
        <f>SUM(B23:B25)</f>
        <v>117</v>
      </c>
      <c r="C26" s="1">
        <f>SUM(C23:C25)</f>
        <v>1217</v>
      </c>
      <c r="E26" s="2">
        <f t="shared" si="0"/>
        <v>-0.903861955628595</v>
      </c>
      <c r="F26" s="1"/>
    </row>
    <row r="30" spans="2:6" ht="15">
      <c r="B30" s="3"/>
      <c r="C30" s="3"/>
      <c r="F30" s="1"/>
    </row>
    <row r="31" spans="2:3" ht="15">
      <c r="B31" s="3"/>
      <c r="C31" s="3"/>
    </row>
    <row r="36" ht="15">
      <c r="B36" s="1"/>
    </row>
  </sheetData>
  <sheetProtection/>
  <mergeCells count="2">
    <mergeCell ref="B2:C2"/>
    <mergeCell ref="B17:C17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Ivar Gjærum</dc:creator>
  <cp:keywords/>
  <dc:description/>
  <cp:lastModifiedBy>Trond Soldal</cp:lastModifiedBy>
  <dcterms:created xsi:type="dcterms:W3CDTF">2009-05-07T12:41:47Z</dcterms:created>
  <dcterms:modified xsi:type="dcterms:W3CDTF">2009-07-14T06:53:07Z</dcterms:modified>
  <cp:category/>
  <cp:version/>
  <cp:contentType/>
  <cp:contentStatus/>
</cp:coreProperties>
</file>