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10\"/>
    </mc:Choice>
  </mc:AlternateContent>
  <xr:revisionPtr revIDLastSave="0" documentId="8_{EEC92D5C-FF00-40F9-865D-B5BA92FAE4CC}" xr6:coauthVersionLast="45" xr6:coauthVersionMax="45" xr10:uidLastSave="{00000000-0000-0000-0000-000000000000}"/>
  <bookViews>
    <workbookView xWindow="29565" yWindow="150" windowWidth="25275" windowHeight="15495" xr2:uid="{00000000-000D-0000-FFFF-FFFF00000000}"/>
  </bookViews>
  <sheets>
    <sheet name="N10.2" sheetId="1" r:id="rId1"/>
    <sheet name="N10.4" sheetId="3"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7" i="3" l="1"/>
  <c r="G17" i="3"/>
  <c r="E17" i="3"/>
  <c r="F13" i="3"/>
  <c r="B25" i="3" s="1"/>
  <c r="E13" i="3"/>
  <c r="E19" i="3" s="1"/>
  <c r="B23" i="3" s="1"/>
  <c r="B8" i="3"/>
  <c r="C7" i="3"/>
  <c r="C8" i="3" s="1"/>
  <c r="C9" i="3" s="1"/>
  <c r="B7" i="3"/>
  <c r="B9" i="3" l="1"/>
  <c r="K13" i="3"/>
  <c r="G13" i="3"/>
  <c r="G19" i="3" s="1"/>
  <c r="K19" i="3"/>
  <c r="B26" i="3"/>
  <c r="E24" i="3" s="1"/>
  <c r="E26" i="3" s="1"/>
  <c r="F19" i="3"/>
  <c r="G9" i="1" l="1"/>
  <c r="H9" i="1" s="1"/>
  <c r="H11" i="1" s="1"/>
  <c r="F11" i="1"/>
  <c r="L9" i="1" l="1"/>
  <c r="L11" i="1" s="1"/>
  <c r="G11" i="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000-000001000000}">
      <text>
        <r>
          <rPr>
            <sz val="11"/>
            <color indexed="81"/>
            <rFont val="Times New Roman"/>
            <family val="1"/>
          </rPr>
          <t>Dette regnearket til oppgave N10.2 kan du bruke når du skal budsjettere og illustrere kontanstrømmene til to gjensidig utelukkende alternativer. Hvis du legger inn et tall i celle L3, beregens internrenten til differansekontantstrømmen i celle M11. Denne internrenten vises hvis du trykker på plusstegnet over kolonne N.
Fet font angir inngangsverdi, dvs. data du må legge inn. Vanlig font betyr utgangsverdi, dvs. beregnede tall.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100-000001000000}">
      <text>
        <r>
          <rPr>
            <sz val="11"/>
            <color theme="1"/>
            <rFont val="Times New Roman"/>
            <family val="1"/>
          </rPr>
          <t>Dette regnearket kan du bruke til beregningene i oppgave N10.4 . Det kan også være nyttig i andre situasjoner når du vil budsjettere og illustrere differansekontanstrømmen for to gjensidig utelukkende finansprosjekter. Fet font angir inngangsverdi, dvs. data du må legge inn. Vanlig font betyr utgangsverdi, dvs. beregnede tall.</t>
        </r>
      </text>
    </comment>
  </commentList>
</comments>
</file>

<file path=xl/sharedStrings.xml><?xml version="1.0" encoding="utf-8"?>
<sst xmlns="http://schemas.openxmlformats.org/spreadsheetml/2006/main" count="58" uniqueCount="30">
  <si>
    <t>Les dette</t>
  </si>
  <si>
    <t>.</t>
  </si>
  <si>
    <t>?</t>
  </si>
  <si>
    <t>År</t>
  </si>
  <si>
    <r>
      <rPr>
        <b/>
        <i/>
        <sz val="11"/>
        <color theme="1"/>
        <rFont val="Times New Roman"/>
        <family val="1"/>
      </rPr>
      <t>B</t>
    </r>
    <r>
      <rPr>
        <b/>
        <sz val="11"/>
        <color theme="1"/>
        <rFont val="Times New Roman"/>
        <family val="1"/>
      </rPr>
      <t>: Årlig medlemskap</t>
    </r>
  </si>
  <si>
    <r>
      <t>A-B:</t>
    </r>
    <r>
      <rPr>
        <b/>
        <sz val="11"/>
        <color theme="1"/>
        <rFont val="Times New Roman"/>
        <family val="1"/>
      </rPr>
      <t>Differansekontantstrøm</t>
    </r>
  </si>
  <si>
    <t>a</t>
  </si>
  <si>
    <t>Fakturagebyr</t>
  </si>
  <si>
    <t>kr/måned</t>
  </si>
  <si>
    <t>Samlet nedbetaling</t>
  </si>
  <si>
    <t>kr</t>
  </si>
  <si>
    <t>Etableringsgebyr</t>
  </si>
  <si>
    <t>Total betaling</t>
  </si>
  <si>
    <t>Kjøpesum</t>
  </si>
  <si>
    <t>Merbetaling</t>
  </si>
  <si>
    <t>c</t>
  </si>
  <si>
    <t xml:space="preserve"> </t>
  </si>
  <si>
    <t>Måned</t>
  </si>
  <si>
    <r>
      <rPr>
        <b/>
        <i/>
        <sz val="11"/>
        <color theme="1"/>
        <rFont val="Times New Roman"/>
        <family val="1"/>
      </rPr>
      <t>A</t>
    </r>
    <r>
      <rPr>
        <b/>
        <sz val="11"/>
        <color theme="1"/>
        <rFont val="Times New Roman"/>
        <family val="1"/>
      </rPr>
      <t>: Månedlig betaling</t>
    </r>
  </si>
  <si>
    <r>
      <rPr>
        <b/>
        <i/>
        <sz val="11"/>
        <color theme="1"/>
        <rFont val="Times New Roman"/>
        <family val="1"/>
      </rPr>
      <t>B</t>
    </r>
    <r>
      <rPr>
        <b/>
        <sz val="11"/>
        <color theme="1"/>
        <rFont val="Times New Roman"/>
        <family val="1"/>
      </rPr>
      <t>: Kontant betaling</t>
    </r>
  </si>
  <si>
    <r>
      <t>A-B:</t>
    </r>
    <r>
      <rPr>
        <b/>
        <sz val="11"/>
        <color theme="1"/>
        <rFont val="Times New Roman"/>
        <family val="1"/>
      </rPr>
      <t>Differanse-</t>
    </r>
  </si>
  <si>
    <t xml:space="preserve">  kontantstrøm</t>
  </si>
  <si>
    <t>Her finner du hvilken rentesats som gjør at en gitt annuitet over et gitt antall perioder har en gitt nåverdi</t>
  </si>
  <si>
    <t>Nåverdi</t>
  </si>
  <si>
    <t>Antall perioder</t>
  </si>
  <si>
    <t>Rentesats</t>
  </si>
  <si>
    <t>Annuitet</t>
  </si>
  <si>
    <t>Sluttverdi</t>
  </si>
  <si>
    <r>
      <t xml:space="preserve">Fra </t>
    </r>
    <r>
      <rPr>
        <i/>
        <sz val="11"/>
        <color theme="1"/>
        <rFont val="Times New Roman"/>
        <family val="1"/>
      </rPr>
      <t>Diskontering, Fane 1</t>
    </r>
  </si>
  <si>
    <r>
      <rPr>
        <b/>
        <i/>
        <sz val="11"/>
        <color theme="1"/>
        <rFont val="Times New Roman"/>
        <family val="1"/>
      </rPr>
      <t>A</t>
    </r>
    <r>
      <rPr>
        <b/>
        <sz val="11"/>
        <color theme="1"/>
        <rFont val="Times New Roman"/>
        <family val="1"/>
      </rPr>
      <t>: Lisvarig medlemskap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</si>
</sst>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 %"/>
    <numFmt numFmtId="166" formatCode="#,##0.000"/>
  </numFmts>
  <fonts count="10" x14ac:knownFonts="1">
    <font>
      <sz val="11"/>
      <color theme="1"/>
      <name val="Calibri"/>
      <family val="2"/>
      <scheme val="minor"/>
    </font>
    <font>
      <sz val="11"/>
      <color theme="1"/>
      <name val="Times New Roman"/>
      <family val="1"/>
    </font>
    <font>
      <sz val="10"/>
      <name val="Arial"/>
      <family val="2"/>
    </font>
    <font>
      <sz val="11"/>
      <color indexed="81"/>
      <name val="Times New Roman"/>
      <family val="1"/>
    </font>
    <font>
      <b/>
      <sz val="11"/>
      <color theme="1"/>
      <name val="Times New Roman"/>
      <family val="1"/>
    </font>
    <font>
      <b/>
      <sz val="11"/>
      <color rgb="FFC00000"/>
      <name val="Times New Roman"/>
      <family val="1"/>
    </font>
    <font>
      <b/>
      <i/>
      <sz val="11"/>
      <color theme="1"/>
      <name val="Times New Roman"/>
      <family val="1"/>
    </font>
    <font>
      <i/>
      <sz val="11"/>
      <color theme="1"/>
      <name val="Times New Roman"/>
      <family val="1"/>
    </font>
    <font>
      <sz val="11"/>
      <name val="Times New Roman"/>
      <family val="1"/>
    </font>
    <font>
      <b/>
      <sz val="11"/>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s>
  <cellStyleXfs count="6">
    <xf numFmtId="0" fontId="0" fillId="0" borderId="0"/>
    <xf numFmtId="16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cellStyleXfs>
  <cellXfs count="36">
    <xf numFmtId="0" fontId="0" fillId="0" borderId="0" xfId="0"/>
    <xf numFmtId="0" fontId="1" fillId="0" borderId="0" xfId="0" applyFont="1"/>
    <xf numFmtId="0" fontId="4" fillId="0" borderId="0" xfId="0" applyFont="1"/>
    <xf numFmtId="0" fontId="5" fillId="0" borderId="0" xfId="0" applyFont="1" applyAlignment="1">
      <alignment horizontal="center"/>
    </xf>
    <xf numFmtId="0" fontId="4" fillId="0" borderId="0" xfId="0" applyFont="1" applyBorder="1"/>
    <xf numFmtId="3" fontId="4" fillId="0" borderId="0" xfId="0" applyNumberFormat="1" applyFont="1" applyBorder="1"/>
    <xf numFmtId="3" fontId="1" fillId="0" borderId="0" xfId="0" applyNumberFormat="1" applyFont="1" applyBorder="1"/>
    <xf numFmtId="0" fontId="4" fillId="0" borderId="0" xfId="0" applyFont="1" applyBorder="1" applyAlignment="1">
      <alignment horizontal="center"/>
    </xf>
    <xf numFmtId="0" fontId="1" fillId="0" borderId="0" xfId="0" applyFont="1" applyBorder="1" applyAlignment="1">
      <alignment horizontal="center"/>
    </xf>
    <xf numFmtId="0" fontId="4" fillId="0" borderId="1" xfId="0" applyFont="1" applyBorder="1"/>
    <xf numFmtId="0" fontId="1" fillId="0" borderId="1" xfId="0" applyFont="1" applyBorder="1"/>
    <xf numFmtId="3" fontId="4" fillId="0" borderId="1" xfId="0" applyNumberFormat="1" applyFont="1" applyBorder="1"/>
    <xf numFmtId="3" fontId="1" fillId="0" borderId="1" xfId="0" applyNumberFormat="1" applyFont="1" applyBorder="1"/>
    <xf numFmtId="0" fontId="4" fillId="0" borderId="1" xfId="0" applyFont="1" applyBorder="1" applyAlignment="1">
      <alignment horizontal="center"/>
    </xf>
    <xf numFmtId="0" fontId="1" fillId="0" borderId="1" xfId="0" applyFont="1" applyBorder="1" applyAlignment="1">
      <alignment horizontal="center"/>
    </xf>
    <xf numFmtId="0" fontId="6" fillId="0" borderId="0" xfId="0" applyFont="1"/>
    <xf numFmtId="0" fontId="1" fillId="0" borderId="0" xfId="0" applyFont="1" applyAlignment="1">
      <alignment horizontal="center"/>
    </xf>
    <xf numFmtId="3" fontId="1" fillId="0" borderId="0" xfId="0" applyNumberFormat="1" applyFont="1"/>
    <xf numFmtId="165" fontId="1" fillId="0" borderId="0" xfId="0" applyNumberFormat="1" applyFont="1"/>
    <xf numFmtId="1" fontId="4" fillId="0" borderId="0" xfId="0" applyNumberFormat="1" applyFont="1"/>
    <xf numFmtId="3" fontId="4" fillId="0" borderId="0" xfId="0" applyNumberFormat="1" applyFont="1"/>
    <xf numFmtId="1" fontId="4" fillId="0" borderId="1" xfId="0" applyNumberFormat="1" applyFont="1" applyBorder="1"/>
    <xf numFmtId="0" fontId="1" fillId="0" borderId="0" xfId="0" applyFont="1" applyFill="1" applyBorder="1"/>
    <xf numFmtId="0" fontId="8" fillId="0" borderId="0" xfId="0" applyFont="1"/>
    <xf numFmtId="3" fontId="8" fillId="0" borderId="0" xfId="0" applyNumberFormat="1" applyFont="1"/>
    <xf numFmtId="3" fontId="9" fillId="0" borderId="0" xfId="0" applyNumberFormat="1" applyFont="1"/>
    <xf numFmtId="165" fontId="8" fillId="0" borderId="0" xfId="0" applyNumberFormat="1" applyFont="1"/>
    <xf numFmtId="0" fontId="8" fillId="0" borderId="2" xfId="0" applyFont="1" applyBorder="1"/>
    <xf numFmtId="165" fontId="8" fillId="0" borderId="2" xfId="0" applyNumberFormat="1" applyFont="1" applyBorder="1"/>
    <xf numFmtId="0" fontId="1" fillId="0" borderId="2" xfId="0" applyFont="1" applyBorder="1"/>
    <xf numFmtId="166" fontId="8" fillId="0" borderId="2" xfId="0" applyNumberFormat="1" applyFont="1" applyBorder="1"/>
    <xf numFmtId="0" fontId="1" fillId="0" borderId="3" xfId="0" applyFont="1" applyBorder="1"/>
    <xf numFmtId="3" fontId="1" fillId="0" borderId="3" xfId="0" applyNumberFormat="1" applyFont="1" applyBorder="1"/>
    <xf numFmtId="0" fontId="5" fillId="0" borderId="0" xfId="0" applyFont="1" applyAlignment="1">
      <alignment horizontal="right"/>
    </xf>
    <xf numFmtId="0" fontId="4" fillId="0" borderId="0" xfId="0" applyFont="1" applyAlignment="1">
      <alignment horizontal="center"/>
    </xf>
    <xf numFmtId="0" fontId="8" fillId="0" borderId="0" xfId="0" applyFont="1" applyBorder="1" applyAlignment="1">
      <alignment horizontal="justify" wrapText="1"/>
    </xf>
  </cellXfs>
  <cellStyles count="6">
    <cellStyle name="Comma 2" xfId="1" xr:uid="{00000000-0005-0000-0000-000000000000}"/>
    <cellStyle name="Comma 3" xfId="2" xr:uid="{00000000-0005-0000-0000-000001000000}"/>
    <cellStyle name="Normal" xfId="0" builtinId="0"/>
    <cellStyle name="Normal 2" xfId="3" xr:uid="{00000000-0005-0000-0000-000003000000}"/>
    <cellStyle name="Normal 3" xfId="4"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5</xdr:row>
      <xdr:rowOff>9525</xdr:rowOff>
    </xdr:from>
    <xdr:to>
      <xdr:col>1</xdr:col>
      <xdr:colOff>600075</xdr:colOff>
      <xdr:row>7</xdr:row>
      <xdr:rowOff>152400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628650" y="9620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4</xdr:row>
      <xdr:rowOff>85725</xdr:rowOff>
    </xdr:from>
    <xdr:to>
      <xdr:col>3</xdr:col>
      <xdr:colOff>19050</xdr:colOff>
      <xdr:row>6</xdr:row>
      <xdr:rowOff>71439</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flipV="1">
          <a:off x="1228725" y="8477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6</xdr:row>
      <xdr:rowOff>80963</xdr:rowOff>
    </xdr:from>
    <xdr:to>
      <xdr:col>2</xdr:col>
      <xdr:colOff>590550</xdr:colOff>
      <xdr:row>8</xdr:row>
      <xdr:rowOff>152400</xdr:rowOff>
    </xdr:to>
    <xdr:cxnSp macro="">
      <xdr:nvCxnSpPr>
        <xdr:cNvPr id="4" name="Straight Connector 3">
          <a:extLst>
            <a:ext uri="{FF2B5EF4-FFF2-40B4-BE49-F238E27FC236}">
              <a16:creationId xmlns:a16="http://schemas.microsoft.com/office/drawing/2014/main" id="{00000000-0008-0000-0000-000004000000}"/>
            </a:ext>
          </a:extLst>
        </xdr:cNvPr>
        <xdr:cNvCxnSpPr>
          <a:stCxn id="2" idx="3"/>
        </xdr:cNvCxnSpPr>
      </xdr:nvCxnSpPr>
      <xdr:spPr>
        <a:xfrm>
          <a:off x="1209675" y="12239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3</xdr:row>
      <xdr:rowOff>114300</xdr:rowOff>
    </xdr:from>
    <xdr:to>
      <xdr:col>11</xdr:col>
      <xdr:colOff>561975</xdr:colOff>
      <xdr:row>3</xdr:row>
      <xdr:rowOff>123825</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a:off x="1971675" y="6858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3</xdr:row>
      <xdr:rowOff>28575</xdr:rowOff>
    </xdr:from>
    <xdr:to>
      <xdr:col>5</xdr:col>
      <xdr:colOff>285750</xdr:colOff>
      <xdr:row>3</xdr:row>
      <xdr:rowOff>142875</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3486150" y="6000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478972</xdr:colOff>
      <xdr:row>3</xdr:row>
      <xdr:rowOff>27214</xdr:rowOff>
    </xdr:from>
    <xdr:to>
      <xdr:col>6</xdr:col>
      <xdr:colOff>478972</xdr:colOff>
      <xdr:row>3</xdr:row>
      <xdr:rowOff>141514</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5289097" y="598714"/>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461282</xdr:colOff>
      <xdr:row>3</xdr:row>
      <xdr:rowOff>53068</xdr:rowOff>
    </xdr:from>
    <xdr:to>
      <xdr:col>7</xdr:col>
      <xdr:colOff>461282</xdr:colOff>
      <xdr:row>3</xdr:row>
      <xdr:rowOff>167368</xdr:rowOff>
    </xdr:to>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5815693" y="624568"/>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3</xdr:row>
      <xdr:rowOff>47625</xdr:rowOff>
    </xdr:from>
    <xdr:to>
      <xdr:col>11</xdr:col>
      <xdr:colOff>295275</xdr:colOff>
      <xdr:row>3</xdr:row>
      <xdr:rowOff>161925</xdr:rowOff>
    </xdr:to>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6638925" y="6191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753836</xdr:colOff>
      <xdr:row>13</xdr:row>
      <xdr:rowOff>9525</xdr:rowOff>
    </xdr:from>
    <xdr:to>
      <xdr:col>0</xdr:col>
      <xdr:colOff>1334861</xdr:colOff>
      <xdr:row>15</xdr:row>
      <xdr:rowOff>152400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753836" y="231457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xdr:col>
      <xdr:colOff>9525</xdr:colOff>
      <xdr:row>12</xdr:row>
      <xdr:rowOff>108857</xdr:rowOff>
    </xdr:from>
    <xdr:to>
      <xdr:col>2</xdr:col>
      <xdr:colOff>0</xdr:colOff>
      <xdr:row>14</xdr:row>
      <xdr:rowOff>71439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1352550" y="2223407"/>
          <a:ext cx="600075" cy="343582"/>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1334861</xdr:colOff>
      <xdr:row>14</xdr:row>
      <xdr:rowOff>80963</xdr:rowOff>
    </xdr:from>
    <xdr:to>
      <xdr:col>2</xdr:col>
      <xdr:colOff>27214</xdr:colOff>
      <xdr:row>16</xdr:row>
      <xdr:rowOff>108857</xdr:rowOff>
    </xdr:to>
    <xdr:cxnSp macro="">
      <xdr:nvCxnSpPr>
        <xdr:cNvPr id="4" name="Straight Connector 3">
          <a:extLst>
            <a:ext uri="{FF2B5EF4-FFF2-40B4-BE49-F238E27FC236}">
              <a16:creationId xmlns:a16="http://schemas.microsoft.com/office/drawing/2014/main" id="{00000000-0008-0000-0100-000004000000}"/>
            </a:ext>
          </a:extLst>
        </xdr:cNvPr>
        <xdr:cNvCxnSpPr>
          <a:stCxn id="2" idx="3"/>
        </xdr:cNvCxnSpPr>
      </xdr:nvCxnSpPr>
      <xdr:spPr>
        <a:xfrm>
          <a:off x="1334861" y="2576513"/>
          <a:ext cx="644978" cy="40889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xdr:col>
      <xdr:colOff>142875</xdr:colOff>
      <xdr:row>11</xdr:row>
      <xdr:rowOff>114300</xdr:rowOff>
    </xdr:from>
    <xdr:to>
      <xdr:col>10</xdr:col>
      <xdr:colOff>561975</xdr:colOff>
      <xdr:row>11</xdr:row>
      <xdr:rowOff>123825</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2095500" y="2038350"/>
          <a:ext cx="5133975"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285750</xdr:colOff>
      <xdr:row>11</xdr:row>
      <xdr:rowOff>28575</xdr:rowOff>
    </xdr:from>
    <xdr:to>
      <xdr:col>4</xdr:col>
      <xdr:colOff>285750</xdr:colOff>
      <xdr:row>11</xdr:row>
      <xdr:rowOff>142875</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3848100" y="1952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11</xdr:row>
      <xdr:rowOff>47625</xdr:rowOff>
    </xdr:from>
    <xdr:to>
      <xdr:col>5</xdr:col>
      <xdr:colOff>295275</xdr:colOff>
      <xdr:row>11</xdr:row>
      <xdr:rowOff>161925</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4381500" y="1971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257175</xdr:colOff>
      <xdr:row>11</xdr:row>
      <xdr:rowOff>66675</xdr:rowOff>
    </xdr:from>
    <xdr:to>
      <xdr:col>6</xdr:col>
      <xdr:colOff>257175</xdr:colOff>
      <xdr:row>11</xdr:row>
      <xdr:rowOff>180975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4867275" y="19907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11</xdr:row>
      <xdr:rowOff>47625</xdr:rowOff>
    </xdr:from>
    <xdr:to>
      <xdr:col>10</xdr:col>
      <xdr:colOff>295275</xdr:colOff>
      <xdr:row>11</xdr:row>
      <xdr:rowOff>161925</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a:off x="7000875" y="1971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zoomScale="140" zoomScaleNormal="140" workbookViewId="0"/>
  </sheetViews>
  <sheetFormatPr baseColWidth="10" defaultColWidth="9.140625" defaultRowHeight="15" outlineLevelCol="1" x14ac:dyDescent="0.25"/>
  <cols>
    <col min="1" max="1" width="17.85546875" style="1" customWidth="1"/>
    <col min="2" max="4" width="9.140625" style="1"/>
    <col min="5" max="5" width="18.85546875" style="1" customWidth="1"/>
    <col min="6" max="6" width="7.85546875" style="1" customWidth="1"/>
    <col min="7" max="7" width="8.140625" style="1" customWidth="1"/>
    <col min="8" max="12" width="7.85546875" style="1" customWidth="1"/>
    <col min="13" max="13" width="9.140625" style="1" hidden="1" customWidth="1" outlineLevel="1"/>
    <col min="14" max="14" width="9.140625" style="1" collapsed="1"/>
    <col min="15" max="16384" width="9.140625" style="1"/>
  </cols>
  <sheetData>
    <row r="1" spans="1:13" x14ac:dyDescent="0.25">
      <c r="A1" s="1" t="s">
        <v>0</v>
      </c>
    </row>
    <row r="3" spans="1:13" x14ac:dyDescent="0.25">
      <c r="F3" s="3">
        <v>0</v>
      </c>
      <c r="G3" s="33">
        <v>1</v>
      </c>
      <c r="H3" s="33">
        <v>2</v>
      </c>
      <c r="I3" s="3" t="s">
        <v>1</v>
      </c>
      <c r="J3" s="3" t="s">
        <v>1</v>
      </c>
      <c r="K3" s="3" t="s">
        <v>1</v>
      </c>
      <c r="L3" s="3" t="s">
        <v>2</v>
      </c>
    </row>
    <row r="4" spans="1:13" x14ac:dyDescent="0.25">
      <c r="M4" s="1" t="s">
        <v>3</v>
      </c>
    </row>
    <row r="5" spans="1:13" x14ac:dyDescent="0.25">
      <c r="D5" s="4" t="s">
        <v>29</v>
      </c>
      <c r="F5" s="5">
        <v>-17375</v>
      </c>
      <c r="G5" s="6">
        <v>0</v>
      </c>
      <c r="H5" s="6">
        <v>0</v>
      </c>
      <c r="I5" s="7" t="s">
        <v>1</v>
      </c>
      <c r="J5" s="8" t="s">
        <v>1</v>
      </c>
      <c r="K5" s="8" t="s">
        <v>1</v>
      </c>
      <c r="L5" s="6">
        <v>0</v>
      </c>
    </row>
    <row r="9" spans="1:13" x14ac:dyDescent="0.25">
      <c r="D9" s="9" t="s">
        <v>4</v>
      </c>
      <c r="E9" s="10"/>
      <c r="F9" s="11">
        <v>-695</v>
      </c>
      <c r="G9" s="12">
        <f>F9</f>
        <v>-695</v>
      </c>
      <c r="H9" s="10">
        <f>G9</f>
        <v>-695</v>
      </c>
      <c r="I9" s="13" t="s">
        <v>1</v>
      </c>
      <c r="J9" s="14" t="s">
        <v>1</v>
      </c>
      <c r="K9" s="14" t="s">
        <v>1</v>
      </c>
      <c r="L9" s="10">
        <f>G9</f>
        <v>-695</v>
      </c>
    </row>
    <row r="10" spans="1:13" x14ac:dyDescent="0.25">
      <c r="D10" s="15" t="s">
        <v>5</v>
      </c>
      <c r="I10" s="16"/>
      <c r="J10" s="16"/>
      <c r="K10" s="16"/>
    </row>
    <row r="11" spans="1:13" x14ac:dyDescent="0.25">
      <c r="D11" s="34"/>
      <c r="E11" s="34"/>
      <c r="F11" s="17">
        <f>F5-F9</f>
        <v>-16680</v>
      </c>
      <c r="G11" s="17">
        <f t="shared" ref="G11:H11" si="0">G5-G9</f>
        <v>695</v>
      </c>
      <c r="H11" s="17">
        <f t="shared" si="0"/>
        <v>695</v>
      </c>
      <c r="I11" s="16" t="s">
        <v>1</v>
      </c>
      <c r="J11" s="16" t="s">
        <v>1</v>
      </c>
      <c r="K11" s="16" t="s">
        <v>1</v>
      </c>
      <c r="L11" s="17">
        <f t="shared" ref="L11" si="1">L5-L9</f>
        <v>695</v>
      </c>
      <c r="M11" s="18" t="e">
        <f>RATE(L3,G11,F11)</f>
        <v>#VALUE!</v>
      </c>
    </row>
  </sheetData>
  <mergeCells count="1">
    <mergeCell ref="D11:E11"/>
  </mergeCells>
  <pageMargins left="0.7" right="0.7" top="0.75" bottom="0.75" header="0.3" footer="0.3"/>
  <pageSetup paperSize="9" orientation="portrait"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topLeftCell="A7" zoomScale="140" zoomScaleNormal="140" workbookViewId="0">
      <selection activeCell="D32" sqref="D32"/>
    </sheetView>
  </sheetViews>
  <sheetFormatPr baseColWidth="10" defaultColWidth="9.140625" defaultRowHeight="15" x14ac:dyDescent="0.25"/>
  <cols>
    <col min="1" max="1" width="20.140625" style="1" customWidth="1"/>
    <col min="2" max="2" width="9.140625" style="1"/>
    <col min="3" max="3" width="9.85546875" style="1" customWidth="1"/>
    <col min="4" max="4" width="14.28515625" style="1" customWidth="1"/>
    <col min="5" max="11" width="7.85546875" style="1" customWidth="1"/>
    <col min="12" max="16384" width="9.140625" style="1"/>
  </cols>
  <sheetData>
    <row r="1" spans="1:12" x14ac:dyDescent="0.25">
      <c r="A1" s="2" t="s">
        <v>0</v>
      </c>
    </row>
    <row r="2" spans="1:12" x14ac:dyDescent="0.25">
      <c r="A2" s="2"/>
    </row>
    <row r="3" spans="1:12" x14ac:dyDescent="0.25">
      <c r="A3" s="1" t="s">
        <v>6</v>
      </c>
    </row>
    <row r="4" spans="1:12" ht="22.5" customHeight="1" x14ac:dyDescent="0.25">
      <c r="A4" s="1" t="s">
        <v>7</v>
      </c>
      <c r="B4" s="19">
        <v>-45</v>
      </c>
      <c r="C4" s="2" t="s">
        <v>8</v>
      </c>
    </row>
    <row r="5" spans="1:12" x14ac:dyDescent="0.25">
      <c r="A5" s="1" t="s">
        <v>9</v>
      </c>
      <c r="B5" s="20">
        <v>-10000</v>
      </c>
      <c r="C5" s="2" t="s">
        <v>10</v>
      </c>
    </row>
    <row r="6" spans="1:12" x14ac:dyDescent="0.25">
      <c r="A6" s="10" t="s">
        <v>11</v>
      </c>
      <c r="B6" s="21">
        <v>-195</v>
      </c>
      <c r="C6" s="1" t="s">
        <v>10</v>
      </c>
    </row>
    <row r="7" spans="1:12" x14ac:dyDescent="0.25">
      <c r="A7" s="1" t="s">
        <v>12</v>
      </c>
      <c r="B7" s="17">
        <f>B4*12+B5+B6</f>
        <v>-10735</v>
      </c>
      <c r="C7" s="1" t="str">
        <f>C6</f>
        <v>kr</v>
      </c>
    </row>
    <row r="8" spans="1:12" x14ac:dyDescent="0.25">
      <c r="A8" s="10" t="s">
        <v>13</v>
      </c>
      <c r="B8" s="17">
        <f>B5</f>
        <v>-10000</v>
      </c>
      <c r="C8" s="1" t="str">
        <f t="shared" ref="C8:C9" si="0">C7</f>
        <v>kr</v>
      </c>
    </row>
    <row r="9" spans="1:12" x14ac:dyDescent="0.25">
      <c r="A9" s="31" t="s">
        <v>14</v>
      </c>
      <c r="B9" s="32">
        <f>B7-B8</f>
        <v>-735</v>
      </c>
      <c r="C9" s="1" t="str">
        <f t="shared" si="0"/>
        <v>kr</v>
      </c>
    </row>
    <row r="10" spans="1:12" x14ac:dyDescent="0.25">
      <c r="A10" s="22" t="s">
        <v>15</v>
      </c>
    </row>
    <row r="11" spans="1:12" x14ac:dyDescent="0.25">
      <c r="A11" s="22" t="s">
        <v>16</v>
      </c>
      <c r="E11" s="3">
        <v>0</v>
      </c>
      <c r="F11" s="3">
        <v>1</v>
      </c>
      <c r="G11" s="3">
        <v>2</v>
      </c>
      <c r="H11" s="3" t="s">
        <v>1</v>
      </c>
      <c r="I11" s="3" t="s">
        <v>1</v>
      </c>
      <c r="J11" s="3" t="s">
        <v>1</v>
      </c>
      <c r="K11" s="3">
        <v>12</v>
      </c>
    </row>
    <row r="12" spans="1:12" x14ac:dyDescent="0.25">
      <c r="L12" s="1" t="s">
        <v>17</v>
      </c>
    </row>
    <row r="13" spans="1:12" x14ac:dyDescent="0.25">
      <c r="C13" s="4" t="s">
        <v>18</v>
      </c>
      <c r="E13" s="6">
        <f>B6</f>
        <v>-195</v>
      </c>
      <c r="F13" s="6">
        <f>B5/12+B4</f>
        <v>-878.33333333333337</v>
      </c>
      <c r="G13" s="6">
        <f>F13</f>
        <v>-878.33333333333337</v>
      </c>
      <c r="H13" s="7" t="s">
        <v>1</v>
      </c>
      <c r="I13" s="8" t="s">
        <v>1</v>
      </c>
      <c r="J13" s="8" t="s">
        <v>1</v>
      </c>
      <c r="K13" s="6">
        <f>F13</f>
        <v>-878.33333333333337</v>
      </c>
    </row>
    <row r="17" spans="1:12" x14ac:dyDescent="0.25">
      <c r="C17" s="9" t="s">
        <v>19</v>
      </c>
      <c r="D17" s="10"/>
      <c r="E17" s="12">
        <f>B5</f>
        <v>-10000</v>
      </c>
      <c r="F17" s="10">
        <v>0</v>
      </c>
      <c r="G17" s="10">
        <f>F17</f>
        <v>0</v>
      </c>
      <c r="H17" s="13" t="s">
        <v>1</v>
      </c>
      <c r="I17" s="14" t="s">
        <v>1</v>
      </c>
      <c r="J17" s="14" t="s">
        <v>1</v>
      </c>
      <c r="K17" s="10">
        <f>F17</f>
        <v>0</v>
      </c>
    </row>
    <row r="18" spans="1:12" x14ac:dyDescent="0.25">
      <c r="C18" s="15" t="s">
        <v>20</v>
      </c>
      <c r="H18" s="16"/>
      <c r="I18" s="16"/>
      <c r="J18" s="16"/>
    </row>
    <row r="19" spans="1:12" x14ac:dyDescent="0.25">
      <c r="C19" s="34" t="s">
        <v>21</v>
      </c>
      <c r="D19" s="34"/>
      <c r="E19" s="17">
        <f>E13-E17</f>
        <v>9805</v>
      </c>
      <c r="F19" s="17">
        <f t="shared" ref="F19:G19" si="1">F13-F17</f>
        <v>-878.33333333333337</v>
      </c>
      <c r="G19" s="17">
        <f t="shared" si="1"/>
        <v>-878.33333333333337</v>
      </c>
      <c r="H19" s="16" t="s">
        <v>1</v>
      </c>
      <c r="I19" s="16" t="s">
        <v>1</v>
      </c>
      <c r="J19" s="16" t="s">
        <v>1</v>
      </c>
      <c r="K19" s="17">
        <f t="shared" ref="K19" si="2">K13-K17</f>
        <v>-878.33333333333337</v>
      </c>
      <c r="L19" s="18"/>
    </row>
    <row r="21" spans="1:12" x14ac:dyDescent="0.25">
      <c r="A21" s="10" t="s">
        <v>28</v>
      </c>
      <c r="B21" s="10"/>
      <c r="C21" s="10"/>
      <c r="D21" s="10"/>
      <c r="E21" s="10"/>
    </row>
    <row r="22" spans="1:12" x14ac:dyDescent="0.25">
      <c r="A22" s="35" t="s">
        <v>22</v>
      </c>
      <c r="B22" s="35"/>
    </row>
    <row r="23" spans="1:12" x14ac:dyDescent="0.25">
      <c r="A23" s="23" t="s">
        <v>23</v>
      </c>
      <c r="B23" s="24">
        <f>E19</f>
        <v>9805</v>
      </c>
      <c r="D23" s="23" t="s">
        <v>23</v>
      </c>
      <c r="E23" s="25">
        <v>-1</v>
      </c>
    </row>
    <row r="24" spans="1:12" x14ac:dyDescent="0.25">
      <c r="A24" s="23" t="s">
        <v>24</v>
      </c>
      <c r="B24" s="23">
        <v>12</v>
      </c>
      <c r="D24" s="23" t="s">
        <v>25</v>
      </c>
      <c r="E24" s="26">
        <f>B26</f>
        <v>1.1299868416107571E-2</v>
      </c>
    </row>
    <row r="25" spans="1:12" x14ac:dyDescent="0.25">
      <c r="A25" s="23" t="s">
        <v>26</v>
      </c>
      <c r="B25" s="24">
        <f>F13</f>
        <v>-878.33333333333337</v>
      </c>
      <c r="D25" s="23" t="s">
        <v>24</v>
      </c>
      <c r="E25" s="23">
        <v>12</v>
      </c>
    </row>
    <row r="26" spans="1:12" ht="15.75" thickBot="1" x14ac:dyDescent="0.3">
      <c r="A26" s="27" t="s">
        <v>25</v>
      </c>
      <c r="B26" s="28">
        <f>RATE(B24,B25,B23)</f>
        <v>1.1299868416107571E-2</v>
      </c>
      <c r="C26" s="29"/>
      <c r="D26" s="27" t="s">
        <v>27</v>
      </c>
      <c r="E26" s="30">
        <f>FV(E24,E25,0,E23)</f>
        <v>1.1443514092979175</v>
      </c>
    </row>
    <row r="27" spans="1:12" ht="15.75" thickTop="1" x14ac:dyDescent="0.25"/>
  </sheetData>
  <mergeCells count="2">
    <mergeCell ref="C19:D19"/>
    <mergeCell ref="A22:B22"/>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N10.2</vt:lpstr>
      <vt:lpstr>N10.4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2015-11-09T06:05:09Z</dcterms:created>
  <dcterms:modified xsi:type="dcterms:W3CDTF">2019-10-18T12:09:11Z</dcterms:modified>
</cp:coreProperties>
</file>