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0"/>
  </bookViews>
  <sheets>
    <sheet name="Tiriltopp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Dette regnearket beregner investeringsbeløp inklusive finanskostnader i byggeperioden ved ferdigstillelse, jfr. nedre graf i figur 9.3 på side 434 i boken.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<sst xmlns="http://schemas.openxmlformats.org/spreadsheetml/2006/main" count="11" uniqueCount="11">
  <si>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Les dette</t>
  </si>
  <si>
    <t>Tomt</t>
  </si>
  <si>
    <t>Prosjektering</t>
  </si>
  <si>
    <t>Utbetalinger fra byggelånskonto</t>
  </si>
  <si>
    <t>Samlet investering</t>
  </si>
  <si>
    <t>Nominell kontantstrøm</t>
  </si>
  <si>
    <t>Sluttverdifaktor</t>
  </si>
  <si>
    <t>Kapitalkostnad</t>
  </si>
  <si>
    <t>Sluttverdi hvert element</t>
  </si>
  <si>
    <t>Investerinsgbeløp ved byggeslutt</t>
  </si>
  <si>
    <t>År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</si>
</sst>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00"/>
    <numFmt numFmtId="165" formatCode="0.0000"/>
    <numFmt numFmtId="166" formatCode="_ * #,##0.0_ ;_ * \-#,##0.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9" fontId="3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166" fontId="38" fillId="0" borderId="0" xfId="49" applyNumberFormat="1" applyFont="1" applyAlignment="1">
      <alignment/>
    </xf>
    <xf numFmtId="0" fontId="38" fillId="0" borderId="10" xfId="0" applyFont="1" applyBorder="1" applyAlignment="1">
      <alignment/>
    </xf>
    <xf numFmtId="166" fontId="38" fillId="0" borderId="11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8.00390625" style="0" customWidth="1"/>
    <col min="2" max="8" width="8.8515625" style="0" customWidth="1"/>
  </cols>
  <sheetData>
    <row r="1" spans="1:24" ht="51.7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1" t="s">
        <v>4</v>
      </c>
      <c r="B2" s="2">
        <v>-96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1" t="s">
        <v>7</v>
      </c>
      <c r="B3" s="3">
        <v>0.06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1"/>
      <c r="B4" s="8" t="s">
        <v>10</v>
      </c>
      <c r="C4" s="8"/>
      <c r="D4" s="8"/>
      <c r="E4" s="8"/>
      <c r="F4" s="8"/>
      <c r="G4" s="8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1"/>
      <c r="B5" s="2">
        <v>2008</v>
      </c>
      <c r="C5" s="1">
        <f aca="true" t="shared" si="0" ref="C5:H5">B5+1</f>
        <v>2009</v>
      </c>
      <c r="D5" s="1">
        <f t="shared" si="0"/>
        <v>2010</v>
      </c>
      <c r="E5" s="1">
        <f t="shared" si="0"/>
        <v>2011</v>
      </c>
      <c r="F5" s="1">
        <f t="shared" si="0"/>
        <v>2012</v>
      </c>
      <c r="G5" s="1">
        <f t="shared" si="0"/>
        <v>2013</v>
      </c>
      <c r="H5" s="1">
        <f t="shared" si="0"/>
        <v>2014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1" t="s">
        <v>1</v>
      </c>
      <c r="B6" s="2">
        <v>-10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1" t="s">
        <v>2</v>
      </c>
      <c r="B7" s="1"/>
      <c r="C7" s="1"/>
      <c r="D7" s="1"/>
      <c r="E7" s="2">
        <v>-5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s="1" t="s">
        <v>3</v>
      </c>
      <c r="B8" s="1"/>
      <c r="C8" s="1"/>
      <c r="D8" s="1"/>
      <c r="E8" s="1"/>
      <c r="F8" s="1">
        <f>B2*0.2</f>
        <v>-19.200000000000003</v>
      </c>
      <c r="G8" s="1">
        <f>B2*0.5</f>
        <v>-48</v>
      </c>
      <c r="H8" s="1">
        <f>B2*0.3</f>
        <v>-28.799999999999997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1" t="s">
        <v>5</v>
      </c>
      <c r="B9" s="6">
        <f>B6+B7+B8</f>
        <v>-10</v>
      </c>
      <c r="C9" s="6">
        <f aca="true" t="shared" si="1" ref="C9:H9">C6+C7+C8</f>
        <v>0</v>
      </c>
      <c r="D9" s="6">
        <f t="shared" si="1"/>
        <v>0</v>
      </c>
      <c r="E9" s="6">
        <f t="shared" si="1"/>
        <v>-5</v>
      </c>
      <c r="F9" s="6">
        <f t="shared" si="1"/>
        <v>-19.200000000000003</v>
      </c>
      <c r="G9" s="6">
        <f t="shared" si="1"/>
        <v>-48</v>
      </c>
      <c r="H9" s="6">
        <f t="shared" si="1"/>
        <v>-28.799999999999997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1" t="s">
        <v>6</v>
      </c>
      <c r="B10" s="4">
        <f>(1+$B$3)^($H$5-B5)</f>
        <v>1.4185191122560006</v>
      </c>
      <c r="C10" s="4">
        <f aca="true" t="shared" si="2" ref="C10:H10">(1+$B$3)^($H$5-C5)</f>
        <v>1.3382255776000005</v>
      </c>
      <c r="D10" s="4">
        <f t="shared" si="2"/>
        <v>1.2624769600000003</v>
      </c>
      <c r="E10" s="4">
        <f t="shared" si="2"/>
        <v>1.1910160000000003</v>
      </c>
      <c r="F10" s="4">
        <f t="shared" si="2"/>
        <v>1.1236000000000002</v>
      </c>
      <c r="G10" s="4">
        <f t="shared" si="2"/>
        <v>1.06</v>
      </c>
      <c r="H10" s="4">
        <f t="shared" si="2"/>
        <v>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>
      <c r="A11" s="1" t="s">
        <v>8</v>
      </c>
      <c r="B11" s="5">
        <f>B9*B10</f>
        <v>-14.185191122560006</v>
      </c>
      <c r="C11" s="5">
        <f aca="true" t="shared" si="3" ref="C11:H11">C9*C10</f>
        <v>0</v>
      </c>
      <c r="D11" s="5">
        <f t="shared" si="3"/>
        <v>0</v>
      </c>
      <c r="E11" s="5">
        <f t="shared" si="3"/>
        <v>-5.9550800000000015</v>
      </c>
      <c r="F11" s="5">
        <f t="shared" si="3"/>
        <v>-21.573120000000007</v>
      </c>
      <c r="G11" s="5">
        <f t="shared" si="3"/>
        <v>-50.88</v>
      </c>
      <c r="H11" s="5">
        <f t="shared" si="3"/>
        <v>-28.799999999999997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thickBot="1">
      <c r="A12" s="1" t="s">
        <v>9</v>
      </c>
      <c r="B12" s="1"/>
      <c r="C12" s="1"/>
      <c r="D12" s="1"/>
      <c r="E12" s="1"/>
      <c r="F12" s="1"/>
      <c r="G12" s="1"/>
      <c r="H12" s="7">
        <f>SUM(B11:H11)</f>
        <v>-121.39339112256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</sheetData>
  <sheetProtection/>
  <mergeCells count="1">
    <mergeCell ref="B4:H4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Administrator</cp:lastModifiedBy>
  <dcterms:created xsi:type="dcterms:W3CDTF">2009-06-22T12:04:54Z</dcterms:created>
  <dcterms:modified xsi:type="dcterms:W3CDTF">2009-07-15T10:11:04Z</dcterms:modified>
  <cp:category/>
  <cp:version/>
  <cp:contentType/>
  <cp:contentStatus/>
</cp:coreProperties>
</file>