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20" windowWidth="26835" windowHeight="12075"/>
  </bookViews>
  <sheets>
    <sheet name="Oppgave 9.3a" sheetId="3" r:id="rId1"/>
    <sheet name="Oppgave 9.3b" sheetId="10" r:id="rId2"/>
    <sheet name="Figur til oppgave 9.3" sheetId="8" r:id="rId3"/>
  </sheets>
  <calcPr calcId="152511"/>
</workbook>
</file>

<file path=xl/calcChain.xml><?xml version="1.0" encoding="utf-8"?>
<calcChain xmlns="http://schemas.openxmlformats.org/spreadsheetml/2006/main">
  <c r="C6" i="8" l="1"/>
  <c r="C9" i="8"/>
  <c r="C12" i="8" s="1"/>
  <c r="C16" i="8" s="1"/>
  <c r="C10" i="8"/>
  <c r="C11" i="8"/>
  <c r="B12" i="8"/>
  <c r="B14" i="8"/>
  <c r="B15" i="8"/>
  <c r="B16" i="8"/>
  <c r="B15" i="10"/>
  <c r="B14" i="10"/>
  <c r="B12" i="10"/>
  <c r="B16" i="10" s="1"/>
  <c r="C11" i="10"/>
  <c r="C10" i="10"/>
  <c r="D10" i="10" s="1"/>
  <c r="C9" i="10"/>
  <c r="C15" i="10" s="1"/>
  <c r="C6" i="10"/>
  <c r="C15" i="8" l="1"/>
  <c r="D15" i="10"/>
  <c r="C14" i="8"/>
  <c r="D9" i="10"/>
  <c r="C12" i="10"/>
  <c r="C16" i="10" s="1"/>
  <c r="D16" i="10" s="1"/>
  <c r="D17" i="10" s="1"/>
  <c r="C14" i="10"/>
  <c r="D14" i="10" s="1"/>
  <c r="D12" i="10"/>
  <c r="D10" i="8"/>
  <c r="D15" i="8"/>
  <c r="D14" i="8" l="1"/>
  <c r="D9" i="8"/>
  <c r="D12" i="8" l="1"/>
  <c r="D16" i="8"/>
  <c r="D17" i="8" s="1"/>
  <c r="C6" i="3" l="1"/>
  <c r="B15" i="3"/>
  <c r="B14" i="3"/>
  <c r="B12" i="3"/>
  <c r="B16" i="3" s="1"/>
  <c r="C10" i="3"/>
  <c r="D10" i="3" s="1"/>
  <c r="C9" i="3"/>
  <c r="D9" i="3" s="1"/>
  <c r="C11" i="3"/>
  <c r="C14" i="3" l="1"/>
  <c r="D14" i="3" s="1"/>
  <c r="C15" i="3"/>
  <c r="D15" i="3" s="1"/>
  <c r="C12" i="3"/>
  <c r="D12" i="3" l="1"/>
  <c r="C16" i="3"/>
  <c r="D16" i="3" s="1"/>
  <c r="D17" i="3" l="1"/>
</calcChain>
</file>

<file path=xl/comments1.xml><?xml version="1.0" encoding="utf-8"?>
<comments xmlns="http://schemas.openxmlformats.org/spreadsheetml/2006/main">
  <authors>
    <author>PIG</author>
  </authors>
  <commentList>
    <comment ref="E1" authorId="0">
      <text>
        <r>
          <rPr>
            <sz val="9"/>
            <color indexed="81"/>
            <rFont val="Tahoma"/>
            <family val="2"/>
          </rPr>
          <t xml:space="preserve">Dette regnearket gjelder Oppgave 9.3, delspørsmål a. 
Forklaring til beregningene finner du på side 473 i boken.
Fet font angir inngangsverdi, dvs. data du må legge inn. Vanlig font betyr utgangsverdi, dvs. beregnede tall.
</t>
        </r>
      </text>
    </comment>
  </commentList>
</comments>
</file>

<file path=xl/comments2.xml><?xml version="1.0" encoding="utf-8"?>
<comments xmlns="http://schemas.openxmlformats.org/spreadsheetml/2006/main">
  <authors>
    <author>PIG</author>
  </authors>
  <commentList>
    <comment ref="E1" authorId="0">
      <text>
        <r>
          <rPr>
            <sz val="9"/>
            <color indexed="81"/>
            <rFont val="Tahoma"/>
            <family val="2"/>
          </rPr>
          <t xml:space="preserve">Dette regnearket gjelder Oppgave 9.3, delspørsmål b. 
Forklaring til beregningene finner du på side 473 i boken.
Fet font angir inngangsverdi, dvs. data du må legge inn. Vanlig font betyr utgangsverdi, dvs. beregnede tall.
Rød trekant i en celle angir at det ligger en kommentar til innholdet i cellen. Denne kommentaren kan du lese ved å klikke på cellen.
</t>
        </r>
      </text>
    </comment>
    <comment ref="C4" authorId="0">
      <text>
        <r>
          <rPr>
            <sz val="9"/>
            <color indexed="81"/>
            <rFont val="Tahoma"/>
            <family val="2"/>
          </rPr>
          <t>Prosentsatsen her kommer fra Goal Seek/Målsøking etter at celle D17 er satt lik null. Derfor viser vi prosentsatsen med  normal, og ikke fet font.</t>
        </r>
      </text>
    </comment>
  </commentList>
</comments>
</file>

<file path=xl/sharedStrings.xml><?xml version="1.0" encoding="utf-8"?>
<sst xmlns="http://schemas.openxmlformats.org/spreadsheetml/2006/main" count="56" uniqueCount="25">
  <si>
    <t>Kapitalkostnad (%)</t>
  </si>
  <si>
    <t>betingelser</t>
  </si>
  <si>
    <t>Nye</t>
  </si>
  <si>
    <t>Endring</t>
  </si>
  <si>
    <t>Dekningsbidrag (kr./enhet)</t>
  </si>
  <si>
    <t>Forventet tap på krav (% av omsetning)</t>
  </si>
  <si>
    <t>Forventet omsetningsøkning (%)</t>
  </si>
  <si>
    <t>Gjennomsnittlig kredittid (dager)</t>
  </si>
  <si>
    <t>Omsetning (1 000 kroner)</t>
  </si>
  <si>
    <t>Salgsvolum (1 000 enheter)</t>
  </si>
  <si>
    <t>Samlet dekningsbidrag</t>
  </si>
  <si>
    <t>Tap på krav</t>
  </si>
  <si>
    <t>Endring resultat</t>
  </si>
  <si>
    <t xml:space="preserve">Kapitalbinding debitorer </t>
  </si>
  <si>
    <t>Rentetap på kapitalbinding debitorer</t>
  </si>
  <si>
    <t>Nåværende</t>
  </si>
  <si>
    <t>a: 10 %</t>
  </si>
  <si>
    <t>b: 4,3 %</t>
  </si>
  <si>
    <t>Les dette</t>
  </si>
  <si>
    <t>Samlet dekningsbidrag (tusen kr)</t>
  </si>
  <si>
    <t>Omsetning (tusen kr)</t>
  </si>
  <si>
    <t>Dekningsbidrag (kr/enhet)</t>
  </si>
  <si>
    <t>Kapitalbinding debitorer  (tusen kr)</t>
  </si>
  <si>
    <t>Salgsvolum (tusen enheter)</t>
  </si>
  <si>
    <t>NB Ikke inn på nettsiden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</si>
</sst>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 * #,##0.00_ ;_ * \-#,##0.00_ ;_ * &quot;-&quot;??_ ;_ @_ "/>
    <numFmt numFmtId="166" formatCode="0.0"/>
    <numFmt numFmtId="168" formatCode="_ * #,##0.0_ ;_ * \-#,##0.0_ ;_ * &quot;-&quot;??_ ;_ @_ "/>
    <numFmt numFmtId="169" formatCode="_ * #,##0_ ;_ * \-#,##0_ ;_ * &quot;-&quot;??_ ;_ @_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color indexed="81"/>
      <name val="Tahoma"/>
      <family val="2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rgb="FFFF0000"/>
      <name val="Times New Roman"/>
      <family val="1"/>
    </font>
    <font>
      <sz val="11"/>
      <color rgb="FFFF0000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22">
    <xf numFmtId="0" fontId="0" fillId="0" borderId="0" xfId="0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right"/>
    </xf>
    <xf numFmtId="166" fontId="5" fillId="0" borderId="0" xfId="0" applyNumberFormat="1" applyFont="1"/>
    <xf numFmtId="0" fontId="5" fillId="0" borderId="1" xfId="0" applyFont="1" applyBorder="1" applyAlignment="1">
      <alignment horizontal="right"/>
    </xf>
    <xf numFmtId="0" fontId="5" fillId="0" borderId="1" xfId="0" applyFont="1" applyBorder="1"/>
    <xf numFmtId="0" fontId="6" fillId="0" borderId="0" xfId="0" applyFont="1"/>
    <xf numFmtId="3" fontId="4" fillId="0" borderId="0" xfId="0" applyNumberFormat="1" applyFont="1"/>
    <xf numFmtId="10" fontId="5" fillId="0" borderId="0" xfId="0" applyNumberFormat="1" applyFont="1"/>
    <xf numFmtId="3" fontId="5" fillId="0" borderId="0" xfId="0" applyNumberFormat="1" applyFont="1"/>
    <xf numFmtId="169" fontId="5" fillId="0" borderId="0" xfId="1" applyNumberFormat="1" applyFont="1"/>
    <xf numFmtId="9" fontId="5" fillId="0" borderId="0" xfId="0" applyNumberFormat="1" applyFont="1"/>
    <xf numFmtId="169" fontId="4" fillId="0" borderId="0" xfId="1" applyNumberFormat="1" applyFont="1"/>
    <xf numFmtId="168" fontId="4" fillId="0" borderId="0" xfId="1" applyNumberFormat="1" applyFont="1"/>
    <xf numFmtId="1" fontId="5" fillId="0" borderId="0" xfId="0" applyNumberFormat="1" applyFont="1"/>
    <xf numFmtId="4" fontId="5" fillId="0" borderId="0" xfId="0" applyNumberFormat="1" applyFont="1"/>
    <xf numFmtId="0" fontId="7" fillId="0" borderId="0" xfId="0" applyFont="1"/>
    <xf numFmtId="0" fontId="5" fillId="0" borderId="2" xfId="0" applyFont="1" applyBorder="1"/>
    <xf numFmtId="3" fontId="5" fillId="0" borderId="2" xfId="0" applyNumberFormat="1" applyFont="1" applyBorder="1"/>
    <xf numFmtId="9" fontId="5" fillId="0" borderId="0" xfId="0" quotePrefix="1" applyNumberFormat="1" applyFont="1"/>
    <xf numFmtId="10" fontId="5" fillId="0" borderId="0" xfId="0" quotePrefix="1" applyNumberFormat="1" applyFont="1"/>
  </cellXfs>
  <cellStyles count="5">
    <cellStyle name="Comma 2" xfId="4"/>
    <cellStyle name="Komma" xfId="1" builtinId="3"/>
    <cellStyle name="Normal" xfId="0" builtinId="0"/>
    <cellStyle name="Normal 2" xfId="2"/>
    <cellStyle name="Percent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'Figur til oppgave 9.3'!$A$15</c:f>
              <c:strCache>
                <c:ptCount val="1"/>
                <c:pt idx="0">
                  <c:v>Tap på krav</c:v>
                </c:pt>
              </c:strCache>
            </c:strRef>
          </c:tx>
          <c:invertIfNegative val="0"/>
          <c:cat>
            <c:strRef>
              <c:f>'Figur til oppgave 9.3'!$G$23:$H$23</c:f>
              <c:strCache>
                <c:ptCount val="2"/>
                <c:pt idx="0">
                  <c:v>a: 10 %</c:v>
                </c:pt>
                <c:pt idx="1">
                  <c:v>b: 4,3 %</c:v>
                </c:pt>
              </c:strCache>
            </c:strRef>
          </c:cat>
          <c:val>
            <c:numRef>
              <c:f>'Figur til oppgave 9.3'!$B$15:$E$15</c:f>
              <c:numCache>
                <c:formatCode>General</c:formatCode>
                <c:ptCount val="2"/>
                <c:pt idx="0" formatCode="#,##0">
                  <c:v>486</c:v>
                </c:pt>
                <c:pt idx="1">
                  <c:v>414</c:v>
                </c:pt>
              </c:numCache>
            </c:numRef>
          </c:val>
        </c:ser>
        <c:ser>
          <c:idx val="1"/>
          <c:order val="1"/>
          <c:tx>
            <c:strRef>
              <c:f>'Figur til oppgave 9.3'!$A$16</c:f>
              <c:strCache>
                <c:ptCount val="1"/>
                <c:pt idx="0">
                  <c:v>Rentetap på kapitalbinding debitorer</c:v>
                </c:pt>
              </c:strCache>
            </c:strRef>
          </c:tx>
          <c:invertIfNegative val="0"/>
          <c:cat>
            <c:strRef>
              <c:f>'Figur til oppgave 9.3'!$G$23:$H$23</c:f>
              <c:strCache>
                <c:ptCount val="2"/>
                <c:pt idx="0">
                  <c:v>a: 10 %</c:v>
                </c:pt>
                <c:pt idx="1">
                  <c:v>b: 4,3 %</c:v>
                </c:pt>
              </c:strCache>
            </c:strRef>
          </c:cat>
          <c:val>
            <c:numRef>
              <c:f>'Figur til oppgave 9.3'!$B$16:$E$16</c:f>
              <c:numCache>
                <c:formatCode>General</c:formatCode>
                <c:ptCount val="2"/>
                <c:pt idx="0" formatCode="#,##0">
                  <c:v>124.27397260273978</c:v>
                </c:pt>
                <c:pt idx="1">
                  <c:v>104</c:v>
                </c:pt>
              </c:numCache>
            </c:numRef>
          </c:val>
        </c:ser>
        <c:ser>
          <c:idx val="2"/>
          <c:order val="2"/>
          <c:tx>
            <c:strRef>
              <c:f>'Figur til oppgave 9.3'!$A$17</c:f>
              <c:strCache>
                <c:ptCount val="1"/>
                <c:pt idx="0">
                  <c:v>Endring resultat</c:v>
                </c:pt>
              </c:strCache>
            </c:strRef>
          </c:tx>
          <c:invertIfNegative val="0"/>
          <c:cat>
            <c:strRef>
              <c:f>'Figur til oppgave 9.3'!$G$23:$H$23</c:f>
              <c:strCache>
                <c:ptCount val="2"/>
                <c:pt idx="0">
                  <c:v>a: 10 %</c:v>
                </c:pt>
                <c:pt idx="1">
                  <c:v>b: 4,3 %</c:v>
                </c:pt>
              </c:strCache>
            </c:strRef>
          </c:cat>
          <c:val>
            <c:numRef>
              <c:f>'Figur til oppgave 9.3'!$B$17:$E$17</c:f>
              <c:numCache>
                <c:formatCode>General</c:formatCode>
                <c:ptCount val="2"/>
                <c:pt idx="0" formatCode="#,##0">
                  <c:v>589.72602739726199</c:v>
                </c:pt>
                <c:pt idx="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54442496"/>
        <c:axId val="254444288"/>
      </c:barChart>
      <c:catAx>
        <c:axId val="254442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54444288"/>
        <c:crosses val="autoZero"/>
        <c:auto val="1"/>
        <c:lblAlgn val="ctr"/>
        <c:lblOffset val="100"/>
        <c:noMultiLvlLbl val="0"/>
      </c:catAx>
      <c:valAx>
        <c:axId val="254444288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Tusen kroner</a:t>
                </a:r>
              </a:p>
            </c:rich>
          </c:tx>
          <c:layout/>
          <c:overlay val="0"/>
        </c:title>
        <c:numFmt formatCode="#,##0" sourceLinked="1"/>
        <c:majorTickMark val="out"/>
        <c:minorTickMark val="none"/>
        <c:tickLblPos val="nextTo"/>
        <c:crossAx val="25444249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4</xdr:row>
      <xdr:rowOff>0</xdr:rowOff>
    </xdr:from>
    <xdr:to>
      <xdr:col>15</xdr:col>
      <xdr:colOff>220617</xdr:colOff>
      <xdr:row>10</xdr:row>
      <xdr:rowOff>22860</xdr:rowOff>
    </xdr:to>
    <xdr:pic>
      <xdr:nvPicPr>
        <xdr:cNvPr id="4" name="Picture 3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30661" y="762000"/>
          <a:ext cx="5731510" cy="116586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40822</xdr:colOff>
      <xdr:row>4</xdr:row>
      <xdr:rowOff>172809</xdr:rowOff>
    </xdr:from>
    <xdr:to>
      <xdr:col>13</xdr:col>
      <xdr:colOff>326572</xdr:colOff>
      <xdr:row>19</xdr:row>
      <xdr:rowOff>58509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23"/>
  <sheetViews>
    <sheetView tabSelected="1" zoomScale="140" zoomScaleNormal="140" workbookViewId="0">
      <selection activeCell="G16" sqref="G16"/>
    </sheetView>
  </sheetViews>
  <sheetFormatPr baseColWidth="10" defaultColWidth="9.140625" defaultRowHeight="15" x14ac:dyDescent="0.25"/>
  <cols>
    <col min="1" max="1" width="36.7109375" style="2" customWidth="1"/>
    <col min="2" max="2" width="11.140625" style="2" customWidth="1"/>
    <col min="3" max="3" width="12" style="2" customWidth="1"/>
    <col min="4" max="5" width="9.140625" style="2"/>
    <col min="6" max="6" width="9.140625" style="2" customWidth="1"/>
    <col min="7" max="16384" width="9.140625" style="2"/>
  </cols>
  <sheetData>
    <row r="1" spans="1:5" x14ac:dyDescent="0.25">
      <c r="B1" s="3" t="s">
        <v>15</v>
      </c>
      <c r="C1" s="3" t="s">
        <v>2</v>
      </c>
      <c r="E1" s="1" t="s">
        <v>18</v>
      </c>
    </row>
    <row r="2" spans="1:5" x14ac:dyDescent="0.25">
      <c r="A2" s="6"/>
      <c r="B2" s="5" t="s">
        <v>1</v>
      </c>
      <c r="C2" s="5" t="s">
        <v>1</v>
      </c>
    </row>
    <row r="3" spans="1:5" x14ac:dyDescent="0.25">
      <c r="A3" s="2" t="s">
        <v>5</v>
      </c>
      <c r="B3" s="13">
        <v>1</v>
      </c>
      <c r="C3" s="14">
        <v>1.4</v>
      </c>
    </row>
    <row r="4" spans="1:5" x14ac:dyDescent="0.25">
      <c r="A4" s="2" t="s">
        <v>6</v>
      </c>
      <c r="C4" s="1">
        <v>10</v>
      </c>
    </row>
    <row r="5" spans="1:5" x14ac:dyDescent="0.25">
      <c r="A5" s="2" t="s">
        <v>7</v>
      </c>
      <c r="B5" s="1">
        <v>36</v>
      </c>
      <c r="C5" s="1">
        <v>48</v>
      </c>
    </row>
    <row r="6" spans="1:5" x14ac:dyDescent="0.25">
      <c r="A6" s="2" t="s">
        <v>0</v>
      </c>
      <c r="B6" s="8">
        <v>3</v>
      </c>
      <c r="C6" s="10">
        <f>B6</f>
        <v>3</v>
      </c>
    </row>
    <row r="7" spans="1:5" x14ac:dyDescent="0.25">
      <c r="B7" s="1"/>
    </row>
    <row r="8" spans="1:5" x14ac:dyDescent="0.25">
      <c r="D8" s="3" t="s">
        <v>3</v>
      </c>
    </row>
    <row r="9" spans="1:5" x14ac:dyDescent="0.25">
      <c r="A9" s="2" t="s">
        <v>20</v>
      </c>
      <c r="B9" s="8">
        <v>90000</v>
      </c>
      <c r="C9" s="10">
        <f>B9*(1+$C$4/100)</f>
        <v>99000.000000000015</v>
      </c>
      <c r="D9" s="10">
        <f>C9-B9</f>
        <v>9000.0000000000146</v>
      </c>
    </row>
    <row r="10" spans="1:5" x14ac:dyDescent="0.25">
      <c r="A10" s="2" t="s">
        <v>23</v>
      </c>
      <c r="B10" s="1">
        <v>800</v>
      </c>
      <c r="C10" s="10">
        <f>B10*(1+$C$4/100)</f>
        <v>880.00000000000011</v>
      </c>
      <c r="D10" s="10">
        <f>C10-B10</f>
        <v>80.000000000000114</v>
      </c>
    </row>
    <row r="11" spans="1:5" x14ac:dyDescent="0.25">
      <c r="A11" s="2" t="s">
        <v>21</v>
      </c>
      <c r="B11" s="1">
        <v>15</v>
      </c>
      <c r="C11" s="2">
        <f>B11</f>
        <v>15</v>
      </c>
      <c r="D11" s="10"/>
    </row>
    <row r="12" spans="1:5" x14ac:dyDescent="0.25">
      <c r="A12" s="2" t="s">
        <v>22</v>
      </c>
      <c r="B12" s="10">
        <f>B9*B5/365</f>
        <v>8876.7123287671238</v>
      </c>
      <c r="C12" s="10">
        <f>C9*C5/365</f>
        <v>13019.178082191784</v>
      </c>
      <c r="D12" s="10">
        <f>C12-B12</f>
        <v>4142.4657534246599</v>
      </c>
    </row>
    <row r="13" spans="1:5" x14ac:dyDescent="0.25">
      <c r="B13" s="10"/>
      <c r="C13" s="10"/>
      <c r="D13" s="10"/>
    </row>
    <row r="14" spans="1:5" x14ac:dyDescent="0.25">
      <c r="A14" s="2" t="s">
        <v>19</v>
      </c>
      <c r="B14" s="10">
        <f>B10*B11</f>
        <v>12000</v>
      </c>
      <c r="C14" s="10">
        <f>C10*C11</f>
        <v>13200.000000000002</v>
      </c>
      <c r="D14" s="10">
        <f>C14-B14</f>
        <v>1200.0000000000018</v>
      </c>
      <c r="E14" s="10"/>
    </row>
    <row r="15" spans="1:5" x14ac:dyDescent="0.25">
      <c r="A15" s="2" t="s">
        <v>11</v>
      </c>
      <c r="B15" s="10">
        <f>B9*B3/100</f>
        <v>900</v>
      </c>
      <c r="C15" s="10">
        <f>C9*C3/100</f>
        <v>1386</v>
      </c>
      <c r="D15" s="10">
        <f>C15-B15</f>
        <v>486</v>
      </c>
    </row>
    <row r="16" spans="1:5" x14ac:dyDescent="0.25">
      <c r="A16" s="2" t="s">
        <v>14</v>
      </c>
      <c r="B16" s="15">
        <f>B12*B6/100</f>
        <v>266.30136986301369</v>
      </c>
      <c r="C16" s="15">
        <f>C12*C6/100</f>
        <v>390.57534246575347</v>
      </c>
      <c r="D16" s="10">
        <f>C16-B16</f>
        <v>124.27397260273978</v>
      </c>
    </row>
    <row r="17" spans="1:8" ht="15.75" thickBot="1" x14ac:dyDescent="0.3">
      <c r="A17" s="18" t="s">
        <v>12</v>
      </c>
      <c r="B17" s="19"/>
      <c r="C17" s="19"/>
      <c r="D17" s="19">
        <f>D14-D15-D16</f>
        <v>589.72602739726199</v>
      </c>
    </row>
    <row r="18" spans="1:8" ht="15.75" thickTop="1" x14ac:dyDescent="0.25">
      <c r="B18" s="16"/>
      <c r="C18" s="16"/>
      <c r="D18" s="10"/>
      <c r="E18" s="10"/>
    </row>
    <row r="19" spans="1:8" x14ac:dyDescent="0.25">
      <c r="B19" s="11"/>
      <c r="C19" s="11"/>
    </row>
    <row r="20" spans="1:8" x14ac:dyDescent="0.25">
      <c r="B20" s="11"/>
      <c r="C20" s="11"/>
    </row>
    <row r="21" spans="1:8" x14ac:dyDescent="0.25">
      <c r="A21" s="17"/>
      <c r="B21" s="11"/>
      <c r="C21" s="11"/>
    </row>
    <row r="22" spans="1:8" x14ac:dyDescent="0.25">
      <c r="B22" s="10"/>
    </row>
    <row r="23" spans="1:8" x14ac:dyDescent="0.25">
      <c r="B23" s="10"/>
      <c r="G23" s="12"/>
      <c r="H23" s="9"/>
    </row>
  </sheetData>
  <pageMargins left="0.7" right="0.7" top="0.75" bottom="0.75" header="0.3" footer="0.3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23"/>
  <sheetViews>
    <sheetView zoomScale="140" zoomScaleNormal="140" workbookViewId="0">
      <selection activeCell="H11" sqref="H11"/>
    </sheetView>
  </sheetViews>
  <sheetFormatPr baseColWidth="10" defaultColWidth="9.140625" defaultRowHeight="15" x14ac:dyDescent="0.25"/>
  <cols>
    <col min="1" max="1" width="36.7109375" style="2" customWidth="1"/>
    <col min="2" max="2" width="11.140625" style="2" customWidth="1"/>
    <col min="3" max="3" width="12" style="2" customWidth="1"/>
    <col min="4" max="5" width="9.140625" style="2"/>
    <col min="6" max="6" width="9.140625" style="2" customWidth="1"/>
    <col min="7" max="16384" width="9.140625" style="2"/>
  </cols>
  <sheetData>
    <row r="1" spans="1:5" x14ac:dyDescent="0.25">
      <c r="B1" s="3" t="s">
        <v>15</v>
      </c>
      <c r="C1" s="3" t="s">
        <v>2</v>
      </c>
      <c r="E1" s="1" t="s">
        <v>18</v>
      </c>
    </row>
    <row r="2" spans="1:5" x14ac:dyDescent="0.25">
      <c r="B2" s="5" t="s">
        <v>1</v>
      </c>
      <c r="C2" s="5" t="s">
        <v>1</v>
      </c>
    </row>
    <row r="3" spans="1:5" x14ac:dyDescent="0.25">
      <c r="A3" s="2" t="s">
        <v>5</v>
      </c>
      <c r="B3" s="13">
        <v>1</v>
      </c>
      <c r="C3" s="14">
        <v>1.4</v>
      </c>
    </row>
    <row r="4" spans="1:5" x14ac:dyDescent="0.25">
      <c r="A4" s="2" t="s">
        <v>6</v>
      </c>
      <c r="C4" s="4">
        <v>4.3213296398892158</v>
      </c>
    </row>
    <row r="5" spans="1:5" x14ac:dyDescent="0.25">
      <c r="A5" s="2" t="s">
        <v>7</v>
      </c>
      <c r="B5" s="1">
        <v>36</v>
      </c>
      <c r="C5" s="1">
        <v>48</v>
      </c>
    </row>
    <row r="6" spans="1:5" x14ac:dyDescent="0.25">
      <c r="A6" s="2" t="s">
        <v>0</v>
      </c>
      <c r="B6" s="8">
        <v>3</v>
      </c>
      <c r="C6" s="10">
        <f>B6</f>
        <v>3</v>
      </c>
    </row>
    <row r="7" spans="1:5" x14ac:dyDescent="0.25">
      <c r="B7" s="1"/>
    </row>
    <row r="8" spans="1:5" x14ac:dyDescent="0.25">
      <c r="D8" s="3" t="s">
        <v>3</v>
      </c>
    </row>
    <row r="9" spans="1:5" x14ac:dyDescent="0.25">
      <c r="A9" s="2" t="s">
        <v>20</v>
      </c>
      <c r="B9" s="8">
        <v>90000</v>
      </c>
      <c r="C9" s="10">
        <f>B9*(1+$C$4/100)</f>
        <v>93889.196675900297</v>
      </c>
      <c r="D9" s="10">
        <f>C9-B9</f>
        <v>3889.1966759002971</v>
      </c>
    </row>
    <row r="10" spans="1:5" x14ac:dyDescent="0.25">
      <c r="A10" s="2" t="s">
        <v>23</v>
      </c>
      <c r="B10" s="1">
        <v>800</v>
      </c>
      <c r="C10" s="10">
        <f>B10*(1+$C$4/100)</f>
        <v>834.57063711911383</v>
      </c>
      <c r="D10" s="10">
        <f>C10-B10</f>
        <v>34.570637119113826</v>
      </c>
    </row>
    <row r="11" spans="1:5" x14ac:dyDescent="0.25">
      <c r="A11" s="2" t="s">
        <v>21</v>
      </c>
      <c r="B11" s="1">
        <v>15</v>
      </c>
      <c r="C11" s="2">
        <f>B11</f>
        <v>15</v>
      </c>
      <c r="D11" s="10"/>
    </row>
    <row r="12" spans="1:5" x14ac:dyDescent="0.25">
      <c r="A12" s="2" t="s">
        <v>22</v>
      </c>
      <c r="B12" s="10">
        <f>B9*B5/365</f>
        <v>8876.7123287671238</v>
      </c>
      <c r="C12" s="10">
        <f>C9*C5/365</f>
        <v>12347.072439570449</v>
      </c>
      <c r="D12" s="10">
        <f>C12-B12</f>
        <v>3470.3601108033254</v>
      </c>
    </row>
    <row r="13" spans="1:5" x14ac:dyDescent="0.25">
      <c r="B13" s="10"/>
      <c r="C13" s="10"/>
      <c r="D13" s="10"/>
    </row>
    <row r="14" spans="1:5" x14ac:dyDescent="0.25">
      <c r="A14" s="2" t="s">
        <v>19</v>
      </c>
      <c r="B14" s="10">
        <f>B10*B11</f>
        <v>12000</v>
      </c>
      <c r="C14" s="10">
        <f>C10*C11</f>
        <v>12518.559556786708</v>
      </c>
      <c r="D14" s="10">
        <f>C14-B14</f>
        <v>518.55955678670762</v>
      </c>
      <c r="E14" s="10"/>
    </row>
    <row r="15" spans="1:5" x14ac:dyDescent="0.25">
      <c r="A15" s="2" t="s">
        <v>11</v>
      </c>
      <c r="B15" s="10">
        <f>B9*B3/100</f>
        <v>900</v>
      </c>
      <c r="C15" s="10">
        <f>C9*C3/100</f>
        <v>1314.4487534626041</v>
      </c>
      <c r="D15" s="10">
        <f>C15-B15</f>
        <v>414.44875346260415</v>
      </c>
    </row>
    <row r="16" spans="1:5" x14ac:dyDescent="0.25">
      <c r="A16" s="2" t="s">
        <v>14</v>
      </c>
      <c r="B16" s="15">
        <f>B12*B6/100</f>
        <v>266.30136986301369</v>
      </c>
      <c r="C16" s="15">
        <f>C12*C6/100</f>
        <v>370.41217318711352</v>
      </c>
      <c r="D16" s="10">
        <f>C16-B16</f>
        <v>104.11080332409983</v>
      </c>
    </row>
    <row r="17" spans="1:8" ht="15.75" thickBot="1" x14ac:dyDescent="0.3">
      <c r="A17" s="18" t="s">
        <v>12</v>
      </c>
      <c r="B17" s="19"/>
      <c r="C17" s="19"/>
      <c r="D17" s="19">
        <f>D14-D15-D16</f>
        <v>3.637978807091713E-12</v>
      </c>
    </row>
    <row r="18" spans="1:8" ht="15.75" thickTop="1" x14ac:dyDescent="0.25">
      <c r="B18" s="16"/>
      <c r="C18" s="16"/>
      <c r="D18" s="10"/>
      <c r="E18" s="10"/>
    </row>
    <row r="19" spans="1:8" x14ac:dyDescent="0.25">
      <c r="B19" s="11"/>
      <c r="C19" s="11"/>
    </row>
    <row r="20" spans="1:8" x14ac:dyDescent="0.25">
      <c r="B20" s="11"/>
      <c r="C20" s="11"/>
    </row>
    <row r="21" spans="1:8" x14ac:dyDescent="0.25">
      <c r="A21" s="17"/>
      <c r="B21" s="11"/>
      <c r="C21" s="11"/>
    </row>
    <row r="22" spans="1:8" x14ac:dyDescent="0.25">
      <c r="B22" s="10"/>
    </row>
    <row r="23" spans="1:8" x14ac:dyDescent="0.25">
      <c r="B23" s="10"/>
      <c r="G23" s="12"/>
      <c r="H23" s="9"/>
    </row>
  </sheetData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zoomScale="140" zoomScaleNormal="140" workbookViewId="0">
      <selection activeCell="N21" sqref="N21"/>
    </sheetView>
  </sheetViews>
  <sheetFormatPr baseColWidth="10" defaultColWidth="9.140625" defaultRowHeight="15" outlineLevelCol="1" x14ac:dyDescent="0.25"/>
  <cols>
    <col min="1" max="1" width="36.7109375" style="2" customWidth="1"/>
    <col min="2" max="2" width="11.140625" style="2" hidden="1" customWidth="1" outlineLevel="1"/>
    <col min="3" max="3" width="12" style="2" hidden="1" customWidth="1" outlineLevel="1"/>
    <col min="4" max="4" width="9.140625" style="2" collapsed="1"/>
    <col min="5" max="5" width="9.140625" style="2"/>
    <col min="6" max="6" width="9.140625" style="2" customWidth="1"/>
    <col min="7" max="16384" width="9.140625" style="2"/>
  </cols>
  <sheetData>
    <row r="1" spans="1:5" x14ac:dyDescent="0.25">
      <c r="A1" s="7" t="s">
        <v>24</v>
      </c>
      <c r="B1" s="2" t="s">
        <v>15</v>
      </c>
      <c r="C1" s="2" t="s">
        <v>2</v>
      </c>
    </row>
    <row r="2" spans="1:5" x14ac:dyDescent="0.25">
      <c r="B2" s="2" t="s">
        <v>1</v>
      </c>
      <c r="C2" s="2" t="s">
        <v>1</v>
      </c>
    </row>
    <row r="3" spans="1:5" x14ac:dyDescent="0.25">
      <c r="A3" s="2" t="s">
        <v>5</v>
      </c>
      <c r="B3" s="13">
        <v>1</v>
      </c>
      <c r="C3" s="14">
        <v>1.4</v>
      </c>
    </row>
    <row r="4" spans="1:5" x14ac:dyDescent="0.25">
      <c r="A4" s="2" t="s">
        <v>6</v>
      </c>
      <c r="C4" s="1">
        <v>10</v>
      </c>
    </row>
    <row r="5" spans="1:5" x14ac:dyDescent="0.25">
      <c r="A5" s="2" t="s">
        <v>7</v>
      </c>
      <c r="B5" s="1">
        <v>36</v>
      </c>
      <c r="C5" s="1">
        <v>48</v>
      </c>
    </row>
    <row r="6" spans="1:5" x14ac:dyDescent="0.25">
      <c r="A6" s="2" t="s">
        <v>0</v>
      </c>
      <c r="B6" s="8">
        <v>3</v>
      </c>
      <c r="C6" s="10">
        <f>B6</f>
        <v>3</v>
      </c>
    </row>
    <row r="7" spans="1:5" x14ac:dyDescent="0.25">
      <c r="B7" s="1"/>
    </row>
    <row r="8" spans="1:5" x14ac:dyDescent="0.25">
      <c r="D8" s="3" t="s">
        <v>3</v>
      </c>
    </row>
    <row r="9" spans="1:5" x14ac:dyDescent="0.25">
      <c r="A9" s="2" t="s">
        <v>8</v>
      </c>
      <c r="B9" s="8">
        <v>90000</v>
      </c>
      <c r="C9" s="10">
        <f>B9*(1+$C$4/100)</f>
        <v>99000.000000000015</v>
      </c>
      <c r="D9" s="10">
        <f>C9-B9</f>
        <v>9000.0000000000146</v>
      </c>
    </row>
    <row r="10" spans="1:5" x14ac:dyDescent="0.25">
      <c r="A10" s="2" t="s">
        <v>9</v>
      </c>
      <c r="B10" s="1">
        <v>800</v>
      </c>
      <c r="C10" s="10">
        <f>B10*(1+$C$4/100)</f>
        <v>880.00000000000011</v>
      </c>
      <c r="D10" s="10">
        <f>C10-B10</f>
        <v>80.000000000000114</v>
      </c>
    </row>
    <row r="11" spans="1:5" x14ac:dyDescent="0.25">
      <c r="A11" s="2" t="s">
        <v>4</v>
      </c>
      <c r="B11" s="1">
        <v>15</v>
      </c>
      <c r="C11" s="2">
        <f>B11</f>
        <v>15</v>
      </c>
      <c r="D11" s="10"/>
    </row>
    <row r="12" spans="1:5" x14ac:dyDescent="0.25">
      <c r="A12" s="2" t="s">
        <v>13</v>
      </c>
      <c r="B12" s="10">
        <f>B9*B5/365</f>
        <v>8876.7123287671238</v>
      </c>
      <c r="C12" s="10">
        <f>C9*C5/365</f>
        <v>13019.178082191784</v>
      </c>
      <c r="D12" s="10">
        <f>C12-B12</f>
        <v>4142.4657534246599</v>
      </c>
    </row>
    <row r="13" spans="1:5" x14ac:dyDescent="0.25">
      <c r="B13" s="10"/>
      <c r="C13" s="10"/>
      <c r="D13" s="10"/>
    </row>
    <row r="14" spans="1:5" x14ac:dyDescent="0.25">
      <c r="A14" s="2" t="s">
        <v>10</v>
      </c>
      <c r="B14" s="10">
        <f>B10*B11</f>
        <v>12000</v>
      </c>
      <c r="C14" s="10">
        <f>C10*C11</f>
        <v>13200.000000000002</v>
      </c>
      <c r="D14" s="10">
        <f>C14-B14</f>
        <v>1200.0000000000018</v>
      </c>
      <c r="E14" s="10">
        <v>518</v>
      </c>
    </row>
    <row r="15" spans="1:5" x14ac:dyDescent="0.25">
      <c r="A15" s="2" t="s">
        <v>11</v>
      </c>
      <c r="B15" s="10">
        <f>B9*B3/100</f>
        <v>900</v>
      </c>
      <c r="C15" s="10">
        <f>C9*C3/100</f>
        <v>1386</v>
      </c>
      <c r="D15" s="10">
        <f>C15-B15</f>
        <v>486</v>
      </c>
      <c r="E15" s="2">
        <v>414</v>
      </c>
    </row>
    <row r="16" spans="1:5" x14ac:dyDescent="0.25">
      <c r="A16" s="2" t="s">
        <v>14</v>
      </c>
      <c r="B16" s="15">
        <f>B12*B6/100</f>
        <v>266.30136986301369</v>
      </c>
      <c r="C16" s="15">
        <f>C12*C6/100</f>
        <v>390.57534246575347</v>
      </c>
      <c r="D16" s="10">
        <f>C16-B16</f>
        <v>124.27397260273978</v>
      </c>
      <c r="E16" s="2">
        <v>104</v>
      </c>
    </row>
    <row r="17" spans="1:8" x14ac:dyDescent="0.25">
      <c r="A17" s="2" t="s">
        <v>12</v>
      </c>
      <c r="B17" s="10"/>
      <c r="C17" s="10"/>
      <c r="D17" s="10">
        <f>D14-D15-D16</f>
        <v>589.72602739726199</v>
      </c>
      <c r="E17" s="2">
        <v>0</v>
      </c>
    </row>
    <row r="18" spans="1:8" x14ac:dyDescent="0.25">
      <c r="B18" s="16"/>
      <c r="C18" s="16"/>
      <c r="D18" s="10"/>
      <c r="E18" s="10"/>
    </row>
    <row r="19" spans="1:8" x14ac:dyDescent="0.25">
      <c r="B19" s="11"/>
      <c r="C19" s="11"/>
    </row>
    <row r="20" spans="1:8" x14ac:dyDescent="0.25">
      <c r="B20" s="11"/>
      <c r="C20" s="11"/>
    </row>
    <row r="21" spans="1:8" x14ac:dyDescent="0.25">
      <c r="A21" s="17"/>
      <c r="B21" s="11"/>
      <c r="C21" s="11"/>
    </row>
    <row r="22" spans="1:8" x14ac:dyDescent="0.25">
      <c r="B22" s="10"/>
    </row>
    <row r="23" spans="1:8" x14ac:dyDescent="0.25">
      <c r="B23" s="10"/>
      <c r="G23" s="20" t="s">
        <v>16</v>
      </c>
      <c r="H23" s="21" t="s">
        <v>17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Oppgave 9.3a</vt:lpstr>
      <vt:lpstr>Oppgave 9.3b</vt:lpstr>
      <vt:lpstr>Figur til oppgave 9.3</vt:lpstr>
    </vt:vector>
  </TitlesOfParts>
  <Company>Norges Handelshøyskole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PIG</dc:creator>
  <cp:lastModifiedBy>Malgorzata Golinska</cp:lastModifiedBy>
  <dcterms:created xsi:type="dcterms:W3CDTF">2015-05-29T03:44:04Z</dcterms:created>
  <dcterms:modified xsi:type="dcterms:W3CDTF">2015-11-27T11:14:27Z</dcterms:modified>
</cp:coreProperties>
</file>