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1\"/>
    </mc:Choice>
  </mc:AlternateContent>
  <xr:revisionPtr revIDLastSave="0" documentId="8_{18CB6E4B-F9D9-42E5-8475-2A89407CB091}" xr6:coauthVersionLast="45" xr6:coauthVersionMax="45" xr10:uidLastSave="{00000000-0000-0000-0000-000000000000}"/>
  <bookViews>
    <workbookView xWindow="29835" yWindow="300" windowWidth="27030" windowHeight="14970" xr2:uid="{D8614FBF-6F9E-4C58-984E-05F1862075B5}"/>
  </bookViews>
  <sheets>
    <sheet name="Eksempel 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6" i="1"/>
  <c r="J1" i="1"/>
  <c r="D31" i="1" l="1"/>
  <c r="B21" i="1"/>
  <c r="B20" i="1"/>
  <c r="G19" i="1"/>
  <c r="F19" i="1"/>
  <c r="E19" i="1"/>
  <c r="D19" i="1"/>
  <c r="C19" i="1"/>
  <c r="B19" i="1"/>
  <c r="B18" i="1"/>
  <c r="D17" i="1"/>
  <c r="C17" i="1"/>
  <c r="B17" i="1"/>
  <c r="L16" i="1"/>
  <c r="E16" i="1"/>
  <c r="M16" i="1" s="1"/>
  <c r="B16" i="1"/>
  <c r="A16" i="1"/>
  <c r="I16" i="1" s="1"/>
  <c r="J14" i="1"/>
  <c r="B12" i="1"/>
  <c r="M11" i="1"/>
  <c r="I11" i="1"/>
  <c r="B11" i="1"/>
  <c r="M9" i="1"/>
  <c r="M8" i="1"/>
  <c r="I8" i="1"/>
  <c r="I6" i="1"/>
  <c r="M5" i="1"/>
  <c r="I5" i="1"/>
  <c r="L4" i="1"/>
  <c r="K4" i="1"/>
  <c r="I4" i="1"/>
  <c r="E4" i="1"/>
  <c r="M4" i="1" s="1"/>
  <c r="L3" i="1"/>
  <c r="K3" i="1"/>
  <c r="I3" i="1"/>
  <c r="E3" i="1"/>
  <c r="E6" i="1" s="1"/>
  <c r="N2" i="1"/>
  <c r="I2" i="1"/>
  <c r="E17" i="1" l="1"/>
  <c r="F16" i="1"/>
  <c r="F31" i="1" s="1"/>
  <c r="E31" i="1"/>
  <c r="M6" i="1"/>
  <c r="F6" i="1"/>
  <c r="F17" i="1"/>
  <c r="N16" i="1"/>
  <c r="G16" i="1"/>
  <c r="M3" i="1"/>
  <c r="M17" i="1" l="1"/>
  <c r="M18" i="1" s="1"/>
  <c r="L17" i="1"/>
  <c r="L18" i="1" s="1"/>
  <c r="M12" i="1"/>
  <c r="N12" i="1" s="1"/>
  <c r="N13" i="1" s="1"/>
  <c r="N14" i="1" s="1"/>
  <c r="O17" i="1"/>
  <c r="N17" i="1"/>
  <c r="N18" i="1" s="1"/>
  <c r="K17" i="1"/>
  <c r="K18" i="1" s="1"/>
  <c r="O16" i="1"/>
  <c r="G17" i="1"/>
  <c r="G31" i="1"/>
  <c r="G18" i="1"/>
  <c r="G20" i="1" s="1"/>
  <c r="F18" i="1"/>
  <c r="F20" i="1" s="1"/>
  <c r="F21" i="1" s="1"/>
  <c r="E18" i="1"/>
  <c r="E20" i="1" s="1"/>
  <c r="E21" i="1" s="1"/>
  <c r="D18" i="1"/>
  <c r="D20" i="1" s="1"/>
  <c r="D21" i="1" s="1"/>
  <c r="F7" i="1"/>
  <c r="G21" i="1" l="1"/>
  <c r="O18" i="1"/>
  <c r="F10" i="1"/>
  <c r="F12" i="1" s="1"/>
  <c r="C18" i="1"/>
  <c r="C20" i="1" s="1"/>
  <c r="C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8894D5E5-393F-4D93-B0A8-3B970F777F66}">
      <text>
        <r>
          <rPr>
            <sz val="9"/>
            <color indexed="81"/>
            <rFont val="Tahoma"/>
            <family val="2"/>
          </rPr>
          <t>Med dette regnearket kan du gjøre beregningene i eksempel 1.4 i læreboken.  Fete typer angir inputverdier.
Med regnearket kan du budsjettere en periodes resultat ved både bidrags- og selvkostmetoden.
Nedenfor figuren nede til venstre i skjermbildet ser du hvordan hjelpemiddelet "Målsøking" kan brules til å finne nullpunktomsetningen. Målsøking finner du i mappen "Data" under "Hva-skjer-hvis-analyse".
I linje 31 (under figuren) ligger en hjelpelinje som gjør at nullen på den horisontale aksen ikke vises.</t>
        </r>
      </text>
    </comment>
  </commentList>
</comments>
</file>

<file path=xl/sharedStrings.xml><?xml version="1.0" encoding="utf-8"?>
<sst xmlns="http://schemas.openxmlformats.org/spreadsheetml/2006/main" count="36" uniqueCount="28">
  <si>
    <t>Les dette</t>
  </si>
  <si>
    <t>Salgspris</t>
  </si>
  <si>
    <t>Råmaterialer</t>
  </si>
  <si>
    <t>Produksjonslønn</t>
  </si>
  <si>
    <t>Frakt</t>
  </si>
  <si>
    <t>Sum variable enhetskostnader</t>
  </si>
  <si>
    <t>Dekningsbidrag pr. kilo garn</t>
  </si>
  <si>
    <t>Salgsvolum</t>
  </si>
  <si>
    <t xml:space="preserve">Samlet dekningsbidrag </t>
  </si>
  <si>
    <t xml:space="preserve">Faste kostnader </t>
  </si>
  <si>
    <t xml:space="preserve">Resultat </t>
  </si>
  <si>
    <t>Selvkost</t>
  </si>
  <si>
    <t>Variable kostnader pr. enhet</t>
  </si>
  <si>
    <t>Variable kostnader</t>
  </si>
  <si>
    <t>Selvkost pr. enhet</t>
  </si>
  <si>
    <t>Faste kostnader</t>
  </si>
  <si>
    <t>Totale kostnader</t>
  </si>
  <si>
    <t>Resultat</t>
  </si>
  <si>
    <t>Hjelpelinje figur</t>
  </si>
  <si>
    <t>kroner/kilo</t>
  </si>
  <si>
    <t>Enheter</t>
  </si>
  <si>
    <t>kilo ull/kilo garn</t>
  </si>
  <si>
    <t>minutter/kilo garn</t>
  </si>
  <si>
    <t>kroner/kilo garn</t>
  </si>
  <si>
    <t>kilo garn</t>
  </si>
  <si>
    <t>tusen kroner</t>
  </si>
  <si>
    <t>Inntekter</t>
  </si>
  <si>
    <t>Resultat pr. kilo garn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</si>
</sst>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4" fillId="0" borderId="0" xfId="0" applyFont="1"/>
    <xf numFmtId="164" fontId="4" fillId="0" borderId="0" xfId="1" applyFont="1"/>
    <xf numFmtId="164" fontId="5" fillId="0" borderId="0" xfId="1" applyFont="1"/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/>
    <xf numFmtId="0" fontId="4" fillId="0" borderId="0" xfId="0" applyFont="1" applyAlignment="1">
      <alignment horizontal="left"/>
    </xf>
    <xf numFmtId="165" fontId="5" fillId="0" borderId="0" xfId="1" applyNumberFormat="1" applyFont="1"/>
    <xf numFmtId="165" fontId="4" fillId="0" borderId="0" xfId="0" applyNumberFormat="1" applyFont="1"/>
    <xf numFmtId="0" fontId="5" fillId="0" borderId="0" xfId="0" applyFont="1"/>
    <xf numFmtId="164" fontId="4" fillId="0" borderId="0" xfId="0" applyNumberFormat="1" applyFont="1"/>
    <xf numFmtId="4" fontId="4" fillId="0" borderId="0" xfId="0" applyNumberFormat="1" applyFont="1"/>
    <xf numFmtId="1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</cellXfs>
  <cellStyles count="3">
    <cellStyle name="Komma 2" xfId="1" xr:uid="{5621DBE7-9190-487D-BF17-5E89DCE05842}"/>
    <cellStyle name="Komma 2 2" xfId="2" xr:uid="{E68DF05D-A195-4EA4-AED9-A02E0F7E99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1707988980716"/>
          <c:y val="0.10372608257804633"/>
          <c:w val="0.8450421748310939"/>
          <c:h val="0.8006054106362859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'Eksempel 1.4'!$K$16:$O$16</c:f>
              <c:numCache>
                <c:formatCode>#,##0</c:formatCode>
                <c:ptCount val="5"/>
                <c:pt idx="0">
                  <c:v>1000</c:v>
                </c:pt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1.4'!$K$17:$O$17</c:f>
              <c:numCache>
                <c:formatCode>#,##0</c:formatCode>
                <c:ptCount val="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C-4B67-9314-E1853B40031E}"/>
            </c:ext>
          </c:extLst>
        </c:ser>
        <c:ser>
          <c:idx val="1"/>
          <c:order val="1"/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'Eksempel 1.4'!$K$16:$O$16</c:f>
              <c:numCache>
                <c:formatCode>#,##0</c:formatCode>
                <c:ptCount val="5"/>
                <c:pt idx="0">
                  <c:v>1000</c:v>
                </c:pt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1.4'!$K$18:$O$18</c:f>
              <c:numCache>
                <c:formatCode>_(* #\ ##0_);_(* \(#\ ##0\);_(* "-"??_);_(@_)</c:formatCode>
                <c:ptCount val="5"/>
                <c:pt idx="0">
                  <c:v>744</c:v>
                </c:pt>
                <c:pt idx="1">
                  <c:v>384</c:v>
                </c:pt>
                <c:pt idx="2">
                  <c:v>264</c:v>
                </c:pt>
                <c:pt idx="3">
                  <c:v>224</c:v>
                </c:pt>
                <c:pt idx="4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C-4B67-9314-E1853B400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1616"/>
        <c:axId val="1"/>
      </c:lineChart>
      <c:catAx>
        <c:axId val="4210816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2108161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8590220823409E-2"/>
          <c:y val="4.2141294838145271E-2"/>
          <c:w val="0.56638783951475069"/>
          <c:h val="0.82727981918926818"/>
        </c:manualLayout>
      </c:layout>
      <c:lineChart>
        <c:grouping val="standard"/>
        <c:varyColors val="0"/>
        <c:ser>
          <c:idx val="0"/>
          <c:order val="0"/>
          <c:tx>
            <c:strRef>
              <c:f>'Eksempel 1.4'!$A$17</c:f>
              <c:strCache>
                <c:ptCount val="1"/>
                <c:pt idx="0">
                  <c:v>Inntekter</c:v>
                </c:pt>
              </c:strCache>
            </c:strRef>
          </c:tx>
          <c:marker>
            <c:symbol val="none"/>
          </c:marker>
          <c:cat>
            <c:numRef>
              <c:f>'Eksempel 1.4'!$C$31:$G$31</c:f>
              <c:numCache>
                <c:formatCode>#,##0</c:formatCode>
                <c:ptCount val="5"/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1.4'!$C$17:$G$17</c:f>
              <c:numCache>
                <c:formatCode>#,##0</c:formatCode>
                <c:ptCount val="5"/>
                <c:pt idx="0">
                  <c:v>0</c:v>
                </c:pt>
                <c:pt idx="1">
                  <c:v>550</c:v>
                </c:pt>
                <c:pt idx="2">
                  <c:v>1100</c:v>
                </c:pt>
                <c:pt idx="3">
                  <c:v>1650</c:v>
                </c:pt>
                <c:pt idx="4">
                  <c:v>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7-4A4E-8FD3-2742D8F88570}"/>
            </c:ext>
          </c:extLst>
        </c:ser>
        <c:ser>
          <c:idx val="1"/>
          <c:order val="1"/>
          <c:tx>
            <c:strRef>
              <c:f>'Eksempel 1.4'!$A$18</c:f>
              <c:strCache>
                <c:ptCount val="1"/>
                <c:pt idx="0">
                  <c:v>Variable kostnader</c:v>
                </c:pt>
              </c:strCache>
            </c:strRef>
          </c:tx>
          <c:marker>
            <c:symbol val="none"/>
          </c:marker>
          <c:cat>
            <c:numRef>
              <c:f>'Eksempel 1.4'!$C$31:$G$31</c:f>
              <c:numCache>
                <c:formatCode>#,##0</c:formatCode>
                <c:ptCount val="5"/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1.4'!$C$18:$G$18</c:f>
              <c:numCache>
                <c:formatCode>#,##0</c:formatCode>
                <c:ptCount val="5"/>
                <c:pt idx="0">
                  <c:v>0</c:v>
                </c:pt>
                <c:pt idx="1">
                  <c:v>360</c:v>
                </c:pt>
                <c:pt idx="2">
                  <c:v>720</c:v>
                </c:pt>
                <c:pt idx="3">
                  <c:v>1080</c:v>
                </c:pt>
                <c:pt idx="4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7-4A4E-8FD3-2742D8F88570}"/>
            </c:ext>
          </c:extLst>
        </c:ser>
        <c:ser>
          <c:idx val="2"/>
          <c:order val="2"/>
          <c:tx>
            <c:strRef>
              <c:f>'Eksempel 1.4'!$A$19</c:f>
              <c:strCache>
                <c:ptCount val="1"/>
                <c:pt idx="0">
                  <c:v>Faste kostnader</c:v>
                </c:pt>
              </c:strCache>
            </c:strRef>
          </c:tx>
          <c:marker>
            <c:symbol val="none"/>
          </c:marker>
          <c:cat>
            <c:numRef>
              <c:f>'Eksempel 1.4'!$C$31:$G$31</c:f>
              <c:numCache>
                <c:formatCode>#,##0</c:formatCode>
                <c:ptCount val="5"/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1.4'!$C$19:$G$19</c:f>
              <c:numCache>
                <c:formatCode>#,##0</c:formatCode>
                <c:ptCount val="5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7-4A4E-8FD3-2742D8F88570}"/>
            </c:ext>
          </c:extLst>
        </c:ser>
        <c:ser>
          <c:idx val="3"/>
          <c:order val="3"/>
          <c:tx>
            <c:strRef>
              <c:f>'Eksempel 1.4'!$A$20</c:f>
              <c:strCache>
                <c:ptCount val="1"/>
                <c:pt idx="0">
                  <c:v>Totale kostnader</c:v>
                </c:pt>
              </c:strCache>
            </c:strRef>
          </c:tx>
          <c:marker>
            <c:symbol val="none"/>
          </c:marker>
          <c:cat>
            <c:numRef>
              <c:f>'Eksempel 1.4'!$C$31:$G$31</c:f>
              <c:numCache>
                <c:formatCode>#,##0</c:formatCode>
                <c:ptCount val="5"/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1.4'!$C$20:$G$20</c:f>
              <c:numCache>
                <c:formatCode>#,##0</c:formatCode>
                <c:ptCount val="5"/>
                <c:pt idx="0">
                  <c:v>600</c:v>
                </c:pt>
                <c:pt idx="1">
                  <c:v>960</c:v>
                </c:pt>
                <c:pt idx="2">
                  <c:v>1320</c:v>
                </c:pt>
                <c:pt idx="3">
                  <c:v>1680</c:v>
                </c:pt>
                <c:pt idx="4">
                  <c:v>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27-4A4E-8FD3-2742D8F88570}"/>
            </c:ext>
          </c:extLst>
        </c:ser>
        <c:ser>
          <c:idx val="4"/>
          <c:order val="4"/>
          <c:tx>
            <c:strRef>
              <c:f>'Eksempel 1.4'!$A$21</c:f>
              <c:strCache>
                <c:ptCount val="1"/>
                <c:pt idx="0">
                  <c:v>Resultat</c:v>
                </c:pt>
              </c:strCache>
            </c:strRef>
          </c:tx>
          <c:marker>
            <c:symbol val="none"/>
          </c:marker>
          <c:cat>
            <c:numRef>
              <c:f>'Eksempel 1.4'!$C$31:$G$31</c:f>
              <c:numCache>
                <c:formatCode>#,##0</c:formatCode>
                <c:ptCount val="5"/>
                <c:pt idx="1">
                  <c:v>2500</c:v>
                </c:pt>
                <c:pt idx="2">
                  <c:v>5000</c:v>
                </c:pt>
                <c:pt idx="3">
                  <c:v>7500</c:v>
                </c:pt>
                <c:pt idx="4">
                  <c:v>10000</c:v>
                </c:pt>
              </c:numCache>
            </c:numRef>
          </c:cat>
          <c:val>
            <c:numRef>
              <c:f>'Eksempel 1.4'!$C$21:$G$21</c:f>
              <c:numCache>
                <c:formatCode>#,##0</c:formatCode>
                <c:ptCount val="5"/>
                <c:pt idx="0">
                  <c:v>-600</c:v>
                </c:pt>
                <c:pt idx="1">
                  <c:v>-410</c:v>
                </c:pt>
                <c:pt idx="2">
                  <c:v>-220</c:v>
                </c:pt>
                <c:pt idx="3">
                  <c:v>-30</c:v>
                </c:pt>
                <c:pt idx="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27-4A4E-8FD3-2742D8F8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083912"/>
        <c:axId val="1"/>
      </c:lineChart>
      <c:catAx>
        <c:axId val="42108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Salgsvolum</a:t>
                </a:r>
              </a:p>
            </c:rich>
          </c:tx>
          <c:layout>
            <c:manualLayout>
              <c:xMode val="edge"/>
              <c:yMode val="edge"/>
              <c:x val="0.55890687417738472"/>
              <c:y val="0.767569257604554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tusen kroner</a:t>
                </a:r>
              </a:p>
            </c:rich>
          </c:tx>
          <c:layout>
            <c:manualLayout>
              <c:xMode val="edge"/>
              <c:yMode val="edge"/>
              <c:x val="0.10156233403375897"/>
              <c:y val="3.7870971457721393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10839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41078045325458"/>
          <c:y val="0.30703656699402715"/>
          <c:w val="0.25000011387161203"/>
          <c:h val="0.381663510360630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958850</xdr:colOff>
      <xdr:row>21</xdr:row>
      <xdr:rowOff>57150</xdr:rowOff>
    </xdr:from>
    <xdr:to>
      <xdr:col>15</xdr:col>
      <xdr:colOff>412750</xdr:colOff>
      <xdr:row>40</xdr:row>
      <xdr:rowOff>133350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E1410E30-BF62-40CB-892C-D9298877B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63500</xdr:rowOff>
    </xdr:from>
    <xdr:to>
      <xdr:col>8</xdr:col>
      <xdr:colOff>615950</xdr:colOff>
      <xdr:row>40</xdr:row>
      <xdr:rowOff>25400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E9EE4D48-875A-4E69-B9D6-E08B69D73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40</xdr:row>
      <xdr:rowOff>155677</xdr:rowOff>
    </xdr:from>
    <xdr:to>
      <xdr:col>1</xdr:col>
      <xdr:colOff>349250</xdr:colOff>
      <xdr:row>49</xdr:row>
      <xdr:rowOff>18773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1C78DE57-9EEE-4160-962F-336DEED9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6553302"/>
          <a:ext cx="2071688" cy="14347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0.06369</cdr:x>
      <cdr:y>0.01506</cdr:y>
    </cdr:from>
    <cdr:to>
      <cdr:x>0.43609</cdr:x>
      <cdr:y>0.08878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558" y="50800"/>
          <a:ext cx="1721525" cy="238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Kroner pr produsert enhet</a:t>
          </a:r>
        </a:p>
      </cdr:txBody>
    </cdr:sp>
  </cdr:relSizeAnchor>
  <cdr:relSizeAnchor xmlns:cdr="http://schemas.openxmlformats.org/drawingml/2006/chartDrawing">
    <cdr:from>
      <cdr:x>0.70469</cdr:x>
      <cdr:y>0.93886</cdr:y>
    </cdr:from>
    <cdr:to>
      <cdr:x>0.98945</cdr:x>
      <cdr:y>0.98494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237" y="2956063"/>
          <a:ext cx="1309807" cy="161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Salgsvolum</a:t>
          </a:r>
        </a:p>
      </cdr:txBody>
    </cdr:sp>
  </cdr:relSizeAnchor>
  <cdr:relSizeAnchor xmlns:cdr="http://schemas.openxmlformats.org/drawingml/2006/chartDrawing">
    <cdr:from>
      <cdr:x>0.61557</cdr:x>
      <cdr:y>0.78391</cdr:y>
    </cdr:from>
    <cdr:to>
      <cdr:x>0.98969</cdr:x>
      <cdr:y>0.85156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4781" y="2459968"/>
          <a:ext cx="1720394" cy="2116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Variable enhetskostnader</a:t>
          </a:r>
        </a:p>
      </cdr:txBody>
    </cdr:sp>
  </cdr:relSizeAnchor>
  <cdr:relSizeAnchor xmlns:cdr="http://schemas.openxmlformats.org/drawingml/2006/chartDrawing">
    <cdr:from>
      <cdr:x>0.77967</cdr:x>
      <cdr:y>0.57187</cdr:y>
    </cdr:from>
    <cdr:to>
      <cdr:x>0.96716</cdr:x>
      <cdr:y>0.62195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9338" y="1768475"/>
          <a:ext cx="1168511" cy="154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Selvkost pr kilo garn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790-05D4-4D12-B1AC-B2E512E4BBA4}">
  <dimension ref="A1:P53"/>
  <sheetViews>
    <sheetView tabSelected="1" zoomScale="80" zoomScaleNormal="80" workbookViewId="0"/>
  </sheetViews>
  <sheetFormatPr baseColWidth="10" defaultColWidth="9.140625" defaultRowHeight="12.75" x14ac:dyDescent="0.2"/>
  <cols>
    <col min="1" max="1" width="26" customWidth="1"/>
    <col min="2" max="2" width="15" customWidth="1"/>
    <col min="3" max="3" width="8" customWidth="1"/>
    <col min="4" max="4" width="8.85546875" customWidth="1"/>
    <col min="5" max="5" width="8.7109375" customWidth="1"/>
    <col min="6" max="6" width="10.5703125" customWidth="1"/>
    <col min="8" max="8" width="5.140625" customWidth="1"/>
    <col min="9" max="9" width="34.7109375" customWidth="1"/>
    <col min="10" max="10" width="19.85546875" customWidth="1"/>
    <col min="11" max="11" width="8.28515625" customWidth="1"/>
    <col min="12" max="12" width="7.7109375" customWidth="1"/>
    <col min="14" max="14" width="8.42578125" customWidth="1"/>
    <col min="15" max="15" width="8.7109375" customWidth="1"/>
    <col min="258" max="258" width="26" customWidth="1"/>
    <col min="259" max="259" width="12.140625" customWidth="1"/>
    <col min="260" max="260" width="8" customWidth="1"/>
    <col min="261" max="261" width="8.85546875" customWidth="1"/>
    <col min="262" max="262" width="8.7109375" customWidth="1"/>
    <col min="263" max="263" width="10.5703125" customWidth="1"/>
    <col min="265" max="265" width="5.140625" customWidth="1"/>
    <col min="266" max="266" width="34.7109375" customWidth="1"/>
    <col min="267" max="267" width="8.28515625" customWidth="1"/>
    <col min="268" max="268" width="7.7109375" customWidth="1"/>
    <col min="270" max="270" width="8.42578125" customWidth="1"/>
    <col min="271" max="271" width="8.7109375" customWidth="1"/>
    <col min="514" max="514" width="26" customWidth="1"/>
    <col min="515" max="515" width="12.140625" customWidth="1"/>
    <col min="516" max="516" width="8" customWidth="1"/>
    <col min="517" max="517" width="8.85546875" customWidth="1"/>
    <col min="518" max="518" width="8.7109375" customWidth="1"/>
    <col min="519" max="519" width="10.5703125" customWidth="1"/>
    <col min="521" max="521" width="5.140625" customWidth="1"/>
    <col min="522" max="522" width="34.7109375" customWidth="1"/>
    <col min="523" max="523" width="8.28515625" customWidth="1"/>
    <col min="524" max="524" width="7.7109375" customWidth="1"/>
    <col min="526" max="526" width="8.42578125" customWidth="1"/>
    <col min="527" max="527" width="8.7109375" customWidth="1"/>
    <col min="770" max="770" width="26" customWidth="1"/>
    <col min="771" max="771" width="12.140625" customWidth="1"/>
    <col min="772" max="772" width="8" customWidth="1"/>
    <col min="773" max="773" width="8.85546875" customWidth="1"/>
    <col min="774" max="774" width="8.7109375" customWidth="1"/>
    <col min="775" max="775" width="10.5703125" customWidth="1"/>
    <col min="777" max="777" width="5.140625" customWidth="1"/>
    <col min="778" max="778" width="34.7109375" customWidth="1"/>
    <col min="779" max="779" width="8.28515625" customWidth="1"/>
    <col min="780" max="780" width="7.7109375" customWidth="1"/>
    <col min="782" max="782" width="8.42578125" customWidth="1"/>
    <col min="783" max="783" width="8.7109375" customWidth="1"/>
    <col min="1026" max="1026" width="26" customWidth="1"/>
    <col min="1027" max="1027" width="12.140625" customWidth="1"/>
    <col min="1028" max="1028" width="8" customWidth="1"/>
    <col min="1029" max="1029" width="8.85546875" customWidth="1"/>
    <col min="1030" max="1030" width="8.7109375" customWidth="1"/>
    <col min="1031" max="1031" width="10.5703125" customWidth="1"/>
    <col min="1033" max="1033" width="5.140625" customWidth="1"/>
    <col min="1034" max="1034" width="34.7109375" customWidth="1"/>
    <col min="1035" max="1035" width="8.28515625" customWidth="1"/>
    <col min="1036" max="1036" width="7.7109375" customWidth="1"/>
    <col min="1038" max="1038" width="8.42578125" customWidth="1"/>
    <col min="1039" max="1039" width="8.7109375" customWidth="1"/>
    <col min="1282" max="1282" width="26" customWidth="1"/>
    <col min="1283" max="1283" width="12.140625" customWidth="1"/>
    <col min="1284" max="1284" width="8" customWidth="1"/>
    <col min="1285" max="1285" width="8.85546875" customWidth="1"/>
    <col min="1286" max="1286" width="8.7109375" customWidth="1"/>
    <col min="1287" max="1287" width="10.5703125" customWidth="1"/>
    <col min="1289" max="1289" width="5.140625" customWidth="1"/>
    <col min="1290" max="1290" width="34.7109375" customWidth="1"/>
    <col min="1291" max="1291" width="8.28515625" customWidth="1"/>
    <col min="1292" max="1292" width="7.7109375" customWidth="1"/>
    <col min="1294" max="1294" width="8.42578125" customWidth="1"/>
    <col min="1295" max="1295" width="8.7109375" customWidth="1"/>
    <col min="1538" max="1538" width="26" customWidth="1"/>
    <col min="1539" max="1539" width="12.140625" customWidth="1"/>
    <col min="1540" max="1540" width="8" customWidth="1"/>
    <col min="1541" max="1541" width="8.85546875" customWidth="1"/>
    <col min="1542" max="1542" width="8.7109375" customWidth="1"/>
    <col min="1543" max="1543" width="10.5703125" customWidth="1"/>
    <col min="1545" max="1545" width="5.140625" customWidth="1"/>
    <col min="1546" max="1546" width="34.7109375" customWidth="1"/>
    <col min="1547" max="1547" width="8.28515625" customWidth="1"/>
    <col min="1548" max="1548" width="7.7109375" customWidth="1"/>
    <col min="1550" max="1550" width="8.42578125" customWidth="1"/>
    <col min="1551" max="1551" width="8.7109375" customWidth="1"/>
    <col min="1794" max="1794" width="26" customWidth="1"/>
    <col min="1795" max="1795" width="12.140625" customWidth="1"/>
    <col min="1796" max="1796" width="8" customWidth="1"/>
    <col min="1797" max="1797" width="8.85546875" customWidth="1"/>
    <col min="1798" max="1798" width="8.7109375" customWidth="1"/>
    <col min="1799" max="1799" width="10.5703125" customWidth="1"/>
    <col min="1801" max="1801" width="5.140625" customWidth="1"/>
    <col min="1802" max="1802" width="34.7109375" customWidth="1"/>
    <col min="1803" max="1803" width="8.28515625" customWidth="1"/>
    <col min="1804" max="1804" width="7.7109375" customWidth="1"/>
    <col min="1806" max="1806" width="8.42578125" customWidth="1"/>
    <col min="1807" max="1807" width="8.7109375" customWidth="1"/>
    <col min="2050" max="2050" width="26" customWidth="1"/>
    <col min="2051" max="2051" width="12.140625" customWidth="1"/>
    <col min="2052" max="2052" width="8" customWidth="1"/>
    <col min="2053" max="2053" width="8.85546875" customWidth="1"/>
    <col min="2054" max="2054" width="8.7109375" customWidth="1"/>
    <col min="2055" max="2055" width="10.5703125" customWidth="1"/>
    <col min="2057" max="2057" width="5.140625" customWidth="1"/>
    <col min="2058" max="2058" width="34.7109375" customWidth="1"/>
    <col min="2059" max="2059" width="8.28515625" customWidth="1"/>
    <col min="2060" max="2060" width="7.7109375" customWidth="1"/>
    <col min="2062" max="2062" width="8.42578125" customWidth="1"/>
    <col min="2063" max="2063" width="8.7109375" customWidth="1"/>
    <col min="2306" max="2306" width="26" customWidth="1"/>
    <col min="2307" max="2307" width="12.140625" customWidth="1"/>
    <col min="2308" max="2308" width="8" customWidth="1"/>
    <col min="2309" max="2309" width="8.85546875" customWidth="1"/>
    <col min="2310" max="2310" width="8.7109375" customWidth="1"/>
    <col min="2311" max="2311" width="10.5703125" customWidth="1"/>
    <col min="2313" max="2313" width="5.140625" customWidth="1"/>
    <col min="2314" max="2314" width="34.7109375" customWidth="1"/>
    <col min="2315" max="2315" width="8.28515625" customWidth="1"/>
    <col min="2316" max="2316" width="7.7109375" customWidth="1"/>
    <col min="2318" max="2318" width="8.42578125" customWidth="1"/>
    <col min="2319" max="2319" width="8.7109375" customWidth="1"/>
    <col min="2562" max="2562" width="26" customWidth="1"/>
    <col min="2563" max="2563" width="12.140625" customWidth="1"/>
    <col min="2564" max="2564" width="8" customWidth="1"/>
    <col min="2565" max="2565" width="8.85546875" customWidth="1"/>
    <col min="2566" max="2566" width="8.7109375" customWidth="1"/>
    <col min="2567" max="2567" width="10.5703125" customWidth="1"/>
    <col min="2569" max="2569" width="5.140625" customWidth="1"/>
    <col min="2570" max="2570" width="34.7109375" customWidth="1"/>
    <col min="2571" max="2571" width="8.28515625" customWidth="1"/>
    <col min="2572" max="2572" width="7.7109375" customWidth="1"/>
    <col min="2574" max="2574" width="8.42578125" customWidth="1"/>
    <col min="2575" max="2575" width="8.7109375" customWidth="1"/>
    <col min="2818" max="2818" width="26" customWidth="1"/>
    <col min="2819" max="2819" width="12.140625" customWidth="1"/>
    <col min="2820" max="2820" width="8" customWidth="1"/>
    <col min="2821" max="2821" width="8.85546875" customWidth="1"/>
    <col min="2822" max="2822" width="8.7109375" customWidth="1"/>
    <col min="2823" max="2823" width="10.5703125" customWidth="1"/>
    <col min="2825" max="2825" width="5.140625" customWidth="1"/>
    <col min="2826" max="2826" width="34.7109375" customWidth="1"/>
    <col min="2827" max="2827" width="8.28515625" customWidth="1"/>
    <col min="2828" max="2828" width="7.7109375" customWidth="1"/>
    <col min="2830" max="2830" width="8.42578125" customWidth="1"/>
    <col min="2831" max="2831" width="8.7109375" customWidth="1"/>
    <col min="3074" max="3074" width="26" customWidth="1"/>
    <col min="3075" max="3075" width="12.140625" customWidth="1"/>
    <col min="3076" max="3076" width="8" customWidth="1"/>
    <col min="3077" max="3077" width="8.85546875" customWidth="1"/>
    <col min="3078" max="3078" width="8.7109375" customWidth="1"/>
    <col min="3079" max="3079" width="10.5703125" customWidth="1"/>
    <col min="3081" max="3081" width="5.140625" customWidth="1"/>
    <col min="3082" max="3082" width="34.7109375" customWidth="1"/>
    <col min="3083" max="3083" width="8.28515625" customWidth="1"/>
    <col min="3084" max="3084" width="7.7109375" customWidth="1"/>
    <col min="3086" max="3086" width="8.42578125" customWidth="1"/>
    <col min="3087" max="3087" width="8.7109375" customWidth="1"/>
    <col min="3330" max="3330" width="26" customWidth="1"/>
    <col min="3331" max="3331" width="12.140625" customWidth="1"/>
    <col min="3332" max="3332" width="8" customWidth="1"/>
    <col min="3333" max="3333" width="8.85546875" customWidth="1"/>
    <col min="3334" max="3334" width="8.7109375" customWidth="1"/>
    <col min="3335" max="3335" width="10.5703125" customWidth="1"/>
    <col min="3337" max="3337" width="5.140625" customWidth="1"/>
    <col min="3338" max="3338" width="34.7109375" customWidth="1"/>
    <col min="3339" max="3339" width="8.28515625" customWidth="1"/>
    <col min="3340" max="3340" width="7.7109375" customWidth="1"/>
    <col min="3342" max="3342" width="8.42578125" customWidth="1"/>
    <col min="3343" max="3343" width="8.7109375" customWidth="1"/>
    <col min="3586" max="3586" width="26" customWidth="1"/>
    <col min="3587" max="3587" width="12.140625" customWidth="1"/>
    <col min="3588" max="3588" width="8" customWidth="1"/>
    <col min="3589" max="3589" width="8.85546875" customWidth="1"/>
    <col min="3590" max="3590" width="8.7109375" customWidth="1"/>
    <col min="3591" max="3591" width="10.5703125" customWidth="1"/>
    <col min="3593" max="3593" width="5.140625" customWidth="1"/>
    <col min="3594" max="3594" width="34.7109375" customWidth="1"/>
    <col min="3595" max="3595" width="8.28515625" customWidth="1"/>
    <col min="3596" max="3596" width="7.7109375" customWidth="1"/>
    <col min="3598" max="3598" width="8.42578125" customWidth="1"/>
    <col min="3599" max="3599" width="8.7109375" customWidth="1"/>
    <col min="3842" max="3842" width="26" customWidth="1"/>
    <col min="3843" max="3843" width="12.140625" customWidth="1"/>
    <col min="3844" max="3844" width="8" customWidth="1"/>
    <col min="3845" max="3845" width="8.85546875" customWidth="1"/>
    <col min="3846" max="3846" width="8.7109375" customWidth="1"/>
    <col min="3847" max="3847" width="10.5703125" customWidth="1"/>
    <col min="3849" max="3849" width="5.140625" customWidth="1"/>
    <col min="3850" max="3850" width="34.7109375" customWidth="1"/>
    <col min="3851" max="3851" width="8.28515625" customWidth="1"/>
    <col min="3852" max="3852" width="7.7109375" customWidth="1"/>
    <col min="3854" max="3854" width="8.42578125" customWidth="1"/>
    <col min="3855" max="3855" width="8.7109375" customWidth="1"/>
    <col min="4098" max="4098" width="26" customWidth="1"/>
    <col min="4099" max="4099" width="12.140625" customWidth="1"/>
    <col min="4100" max="4100" width="8" customWidth="1"/>
    <col min="4101" max="4101" width="8.85546875" customWidth="1"/>
    <col min="4102" max="4102" width="8.7109375" customWidth="1"/>
    <col min="4103" max="4103" width="10.5703125" customWidth="1"/>
    <col min="4105" max="4105" width="5.140625" customWidth="1"/>
    <col min="4106" max="4106" width="34.7109375" customWidth="1"/>
    <col min="4107" max="4107" width="8.28515625" customWidth="1"/>
    <col min="4108" max="4108" width="7.7109375" customWidth="1"/>
    <col min="4110" max="4110" width="8.42578125" customWidth="1"/>
    <col min="4111" max="4111" width="8.7109375" customWidth="1"/>
    <col min="4354" max="4354" width="26" customWidth="1"/>
    <col min="4355" max="4355" width="12.140625" customWidth="1"/>
    <col min="4356" max="4356" width="8" customWidth="1"/>
    <col min="4357" max="4357" width="8.85546875" customWidth="1"/>
    <col min="4358" max="4358" width="8.7109375" customWidth="1"/>
    <col min="4359" max="4359" width="10.5703125" customWidth="1"/>
    <col min="4361" max="4361" width="5.140625" customWidth="1"/>
    <col min="4362" max="4362" width="34.7109375" customWidth="1"/>
    <col min="4363" max="4363" width="8.28515625" customWidth="1"/>
    <col min="4364" max="4364" width="7.7109375" customWidth="1"/>
    <col min="4366" max="4366" width="8.42578125" customWidth="1"/>
    <col min="4367" max="4367" width="8.7109375" customWidth="1"/>
    <col min="4610" max="4610" width="26" customWidth="1"/>
    <col min="4611" max="4611" width="12.140625" customWidth="1"/>
    <col min="4612" max="4612" width="8" customWidth="1"/>
    <col min="4613" max="4613" width="8.85546875" customWidth="1"/>
    <col min="4614" max="4614" width="8.7109375" customWidth="1"/>
    <col min="4615" max="4615" width="10.5703125" customWidth="1"/>
    <col min="4617" max="4617" width="5.140625" customWidth="1"/>
    <col min="4618" max="4618" width="34.7109375" customWidth="1"/>
    <col min="4619" max="4619" width="8.28515625" customWidth="1"/>
    <col min="4620" max="4620" width="7.7109375" customWidth="1"/>
    <col min="4622" max="4622" width="8.42578125" customWidth="1"/>
    <col min="4623" max="4623" width="8.7109375" customWidth="1"/>
    <col min="4866" max="4866" width="26" customWidth="1"/>
    <col min="4867" max="4867" width="12.140625" customWidth="1"/>
    <col min="4868" max="4868" width="8" customWidth="1"/>
    <col min="4869" max="4869" width="8.85546875" customWidth="1"/>
    <col min="4870" max="4870" width="8.7109375" customWidth="1"/>
    <col min="4871" max="4871" width="10.5703125" customWidth="1"/>
    <col min="4873" max="4873" width="5.140625" customWidth="1"/>
    <col min="4874" max="4874" width="34.7109375" customWidth="1"/>
    <col min="4875" max="4875" width="8.28515625" customWidth="1"/>
    <col min="4876" max="4876" width="7.7109375" customWidth="1"/>
    <col min="4878" max="4878" width="8.42578125" customWidth="1"/>
    <col min="4879" max="4879" width="8.7109375" customWidth="1"/>
    <col min="5122" max="5122" width="26" customWidth="1"/>
    <col min="5123" max="5123" width="12.140625" customWidth="1"/>
    <col min="5124" max="5124" width="8" customWidth="1"/>
    <col min="5125" max="5125" width="8.85546875" customWidth="1"/>
    <col min="5126" max="5126" width="8.7109375" customWidth="1"/>
    <col min="5127" max="5127" width="10.5703125" customWidth="1"/>
    <col min="5129" max="5129" width="5.140625" customWidth="1"/>
    <col min="5130" max="5130" width="34.7109375" customWidth="1"/>
    <col min="5131" max="5131" width="8.28515625" customWidth="1"/>
    <col min="5132" max="5132" width="7.7109375" customWidth="1"/>
    <col min="5134" max="5134" width="8.42578125" customWidth="1"/>
    <col min="5135" max="5135" width="8.7109375" customWidth="1"/>
    <col min="5378" max="5378" width="26" customWidth="1"/>
    <col min="5379" max="5379" width="12.140625" customWidth="1"/>
    <col min="5380" max="5380" width="8" customWidth="1"/>
    <col min="5381" max="5381" width="8.85546875" customWidth="1"/>
    <col min="5382" max="5382" width="8.7109375" customWidth="1"/>
    <col min="5383" max="5383" width="10.5703125" customWidth="1"/>
    <col min="5385" max="5385" width="5.140625" customWidth="1"/>
    <col min="5386" max="5386" width="34.7109375" customWidth="1"/>
    <col min="5387" max="5387" width="8.28515625" customWidth="1"/>
    <col min="5388" max="5388" width="7.7109375" customWidth="1"/>
    <col min="5390" max="5390" width="8.42578125" customWidth="1"/>
    <col min="5391" max="5391" width="8.7109375" customWidth="1"/>
    <col min="5634" max="5634" width="26" customWidth="1"/>
    <col min="5635" max="5635" width="12.140625" customWidth="1"/>
    <col min="5636" max="5636" width="8" customWidth="1"/>
    <col min="5637" max="5637" width="8.85546875" customWidth="1"/>
    <col min="5638" max="5638" width="8.7109375" customWidth="1"/>
    <col min="5639" max="5639" width="10.5703125" customWidth="1"/>
    <col min="5641" max="5641" width="5.140625" customWidth="1"/>
    <col min="5642" max="5642" width="34.7109375" customWidth="1"/>
    <col min="5643" max="5643" width="8.28515625" customWidth="1"/>
    <col min="5644" max="5644" width="7.7109375" customWidth="1"/>
    <col min="5646" max="5646" width="8.42578125" customWidth="1"/>
    <col min="5647" max="5647" width="8.7109375" customWidth="1"/>
    <col min="5890" max="5890" width="26" customWidth="1"/>
    <col min="5891" max="5891" width="12.140625" customWidth="1"/>
    <col min="5892" max="5892" width="8" customWidth="1"/>
    <col min="5893" max="5893" width="8.85546875" customWidth="1"/>
    <col min="5894" max="5894" width="8.7109375" customWidth="1"/>
    <col min="5895" max="5895" width="10.5703125" customWidth="1"/>
    <col min="5897" max="5897" width="5.140625" customWidth="1"/>
    <col min="5898" max="5898" width="34.7109375" customWidth="1"/>
    <col min="5899" max="5899" width="8.28515625" customWidth="1"/>
    <col min="5900" max="5900" width="7.7109375" customWidth="1"/>
    <col min="5902" max="5902" width="8.42578125" customWidth="1"/>
    <col min="5903" max="5903" width="8.7109375" customWidth="1"/>
    <col min="6146" max="6146" width="26" customWidth="1"/>
    <col min="6147" max="6147" width="12.140625" customWidth="1"/>
    <col min="6148" max="6148" width="8" customWidth="1"/>
    <col min="6149" max="6149" width="8.85546875" customWidth="1"/>
    <col min="6150" max="6150" width="8.7109375" customWidth="1"/>
    <col min="6151" max="6151" width="10.5703125" customWidth="1"/>
    <col min="6153" max="6153" width="5.140625" customWidth="1"/>
    <col min="6154" max="6154" width="34.7109375" customWidth="1"/>
    <col min="6155" max="6155" width="8.28515625" customWidth="1"/>
    <col min="6156" max="6156" width="7.7109375" customWidth="1"/>
    <col min="6158" max="6158" width="8.42578125" customWidth="1"/>
    <col min="6159" max="6159" width="8.7109375" customWidth="1"/>
    <col min="6402" max="6402" width="26" customWidth="1"/>
    <col min="6403" max="6403" width="12.140625" customWidth="1"/>
    <col min="6404" max="6404" width="8" customWidth="1"/>
    <col min="6405" max="6405" width="8.85546875" customWidth="1"/>
    <col min="6406" max="6406" width="8.7109375" customWidth="1"/>
    <col min="6407" max="6407" width="10.5703125" customWidth="1"/>
    <col min="6409" max="6409" width="5.140625" customWidth="1"/>
    <col min="6410" max="6410" width="34.7109375" customWidth="1"/>
    <col min="6411" max="6411" width="8.28515625" customWidth="1"/>
    <col min="6412" max="6412" width="7.7109375" customWidth="1"/>
    <col min="6414" max="6414" width="8.42578125" customWidth="1"/>
    <col min="6415" max="6415" width="8.7109375" customWidth="1"/>
    <col min="6658" max="6658" width="26" customWidth="1"/>
    <col min="6659" max="6659" width="12.140625" customWidth="1"/>
    <col min="6660" max="6660" width="8" customWidth="1"/>
    <col min="6661" max="6661" width="8.85546875" customWidth="1"/>
    <col min="6662" max="6662" width="8.7109375" customWidth="1"/>
    <col min="6663" max="6663" width="10.5703125" customWidth="1"/>
    <col min="6665" max="6665" width="5.140625" customWidth="1"/>
    <col min="6666" max="6666" width="34.7109375" customWidth="1"/>
    <col min="6667" max="6667" width="8.28515625" customWidth="1"/>
    <col min="6668" max="6668" width="7.7109375" customWidth="1"/>
    <col min="6670" max="6670" width="8.42578125" customWidth="1"/>
    <col min="6671" max="6671" width="8.7109375" customWidth="1"/>
    <col min="6914" max="6914" width="26" customWidth="1"/>
    <col min="6915" max="6915" width="12.140625" customWidth="1"/>
    <col min="6916" max="6916" width="8" customWidth="1"/>
    <col min="6917" max="6917" width="8.85546875" customWidth="1"/>
    <col min="6918" max="6918" width="8.7109375" customWidth="1"/>
    <col min="6919" max="6919" width="10.5703125" customWidth="1"/>
    <col min="6921" max="6921" width="5.140625" customWidth="1"/>
    <col min="6922" max="6922" width="34.7109375" customWidth="1"/>
    <col min="6923" max="6923" width="8.28515625" customWidth="1"/>
    <col min="6924" max="6924" width="7.7109375" customWidth="1"/>
    <col min="6926" max="6926" width="8.42578125" customWidth="1"/>
    <col min="6927" max="6927" width="8.7109375" customWidth="1"/>
    <col min="7170" max="7170" width="26" customWidth="1"/>
    <col min="7171" max="7171" width="12.140625" customWidth="1"/>
    <col min="7172" max="7172" width="8" customWidth="1"/>
    <col min="7173" max="7173" width="8.85546875" customWidth="1"/>
    <col min="7174" max="7174" width="8.7109375" customWidth="1"/>
    <col min="7175" max="7175" width="10.5703125" customWidth="1"/>
    <col min="7177" max="7177" width="5.140625" customWidth="1"/>
    <col min="7178" max="7178" width="34.7109375" customWidth="1"/>
    <col min="7179" max="7179" width="8.28515625" customWidth="1"/>
    <col min="7180" max="7180" width="7.7109375" customWidth="1"/>
    <col min="7182" max="7182" width="8.42578125" customWidth="1"/>
    <col min="7183" max="7183" width="8.7109375" customWidth="1"/>
    <col min="7426" max="7426" width="26" customWidth="1"/>
    <col min="7427" max="7427" width="12.140625" customWidth="1"/>
    <col min="7428" max="7428" width="8" customWidth="1"/>
    <col min="7429" max="7429" width="8.85546875" customWidth="1"/>
    <col min="7430" max="7430" width="8.7109375" customWidth="1"/>
    <col min="7431" max="7431" width="10.5703125" customWidth="1"/>
    <col min="7433" max="7433" width="5.140625" customWidth="1"/>
    <col min="7434" max="7434" width="34.7109375" customWidth="1"/>
    <col min="7435" max="7435" width="8.28515625" customWidth="1"/>
    <col min="7436" max="7436" width="7.7109375" customWidth="1"/>
    <col min="7438" max="7438" width="8.42578125" customWidth="1"/>
    <col min="7439" max="7439" width="8.7109375" customWidth="1"/>
    <col min="7682" max="7682" width="26" customWidth="1"/>
    <col min="7683" max="7683" width="12.140625" customWidth="1"/>
    <col min="7684" max="7684" width="8" customWidth="1"/>
    <col min="7685" max="7685" width="8.85546875" customWidth="1"/>
    <col min="7686" max="7686" width="8.7109375" customWidth="1"/>
    <col min="7687" max="7687" width="10.5703125" customWidth="1"/>
    <col min="7689" max="7689" width="5.140625" customWidth="1"/>
    <col min="7690" max="7690" width="34.7109375" customWidth="1"/>
    <col min="7691" max="7691" width="8.28515625" customWidth="1"/>
    <col min="7692" max="7692" width="7.7109375" customWidth="1"/>
    <col min="7694" max="7694" width="8.42578125" customWidth="1"/>
    <col min="7695" max="7695" width="8.7109375" customWidth="1"/>
    <col min="7938" max="7938" width="26" customWidth="1"/>
    <col min="7939" max="7939" width="12.140625" customWidth="1"/>
    <col min="7940" max="7940" width="8" customWidth="1"/>
    <col min="7941" max="7941" width="8.85546875" customWidth="1"/>
    <col min="7942" max="7942" width="8.7109375" customWidth="1"/>
    <col min="7943" max="7943" width="10.5703125" customWidth="1"/>
    <col min="7945" max="7945" width="5.140625" customWidth="1"/>
    <col min="7946" max="7946" width="34.7109375" customWidth="1"/>
    <col min="7947" max="7947" width="8.28515625" customWidth="1"/>
    <col min="7948" max="7948" width="7.7109375" customWidth="1"/>
    <col min="7950" max="7950" width="8.42578125" customWidth="1"/>
    <col min="7951" max="7951" width="8.7109375" customWidth="1"/>
    <col min="8194" max="8194" width="26" customWidth="1"/>
    <col min="8195" max="8195" width="12.140625" customWidth="1"/>
    <col min="8196" max="8196" width="8" customWidth="1"/>
    <col min="8197" max="8197" width="8.85546875" customWidth="1"/>
    <col min="8198" max="8198" width="8.7109375" customWidth="1"/>
    <col min="8199" max="8199" width="10.5703125" customWidth="1"/>
    <col min="8201" max="8201" width="5.140625" customWidth="1"/>
    <col min="8202" max="8202" width="34.7109375" customWidth="1"/>
    <col min="8203" max="8203" width="8.28515625" customWidth="1"/>
    <col min="8204" max="8204" width="7.7109375" customWidth="1"/>
    <col min="8206" max="8206" width="8.42578125" customWidth="1"/>
    <col min="8207" max="8207" width="8.7109375" customWidth="1"/>
    <col min="8450" max="8450" width="26" customWidth="1"/>
    <col min="8451" max="8451" width="12.140625" customWidth="1"/>
    <col min="8452" max="8452" width="8" customWidth="1"/>
    <col min="8453" max="8453" width="8.85546875" customWidth="1"/>
    <col min="8454" max="8454" width="8.7109375" customWidth="1"/>
    <col min="8455" max="8455" width="10.5703125" customWidth="1"/>
    <col min="8457" max="8457" width="5.140625" customWidth="1"/>
    <col min="8458" max="8458" width="34.7109375" customWidth="1"/>
    <col min="8459" max="8459" width="8.28515625" customWidth="1"/>
    <col min="8460" max="8460" width="7.7109375" customWidth="1"/>
    <col min="8462" max="8462" width="8.42578125" customWidth="1"/>
    <col min="8463" max="8463" width="8.7109375" customWidth="1"/>
    <col min="8706" max="8706" width="26" customWidth="1"/>
    <col min="8707" max="8707" width="12.140625" customWidth="1"/>
    <col min="8708" max="8708" width="8" customWidth="1"/>
    <col min="8709" max="8709" width="8.85546875" customWidth="1"/>
    <col min="8710" max="8710" width="8.7109375" customWidth="1"/>
    <col min="8711" max="8711" width="10.5703125" customWidth="1"/>
    <col min="8713" max="8713" width="5.140625" customWidth="1"/>
    <col min="8714" max="8714" width="34.7109375" customWidth="1"/>
    <col min="8715" max="8715" width="8.28515625" customWidth="1"/>
    <col min="8716" max="8716" width="7.7109375" customWidth="1"/>
    <col min="8718" max="8718" width="8.42578125" customWidth="1"/>
    <col min="8719" max="8719" width="8.7109375" customWidth="1"/>
    <col min="8962" max="8962" width="26" customWidth="1"/>
    <col min="8963" max="8963" width="12.140625" customWidth="1"/>
    <col min="8964" max="8964" width="8" customWidth="1"/>
    <col min="8965" max="8965" width="8.85546875" customWidth="1"/>
    <col min="8966" max="8966" width="8.7109375" customWidth="1"/>
    <col min="8967" max="8967" width="10.5703125" customWidth="1"/>
    <col min="8969" max="8969" width="5.140625" customWidth="1"/>
    <col min="8970" max="8970" width="34.7109375" customWidth="1"/>
    <col min="8971" max="8971" width="8.28515625" customWidth="1"/>
    <col min="8972" max="8972" width="7.7109375" customWidth="1"/>
    <col min="8974" max="8974" width="8.42578125" customWidth="1"/>
    <col min="8975" max="8975" width="8.7109375" customWidth="1"/>
    <col min="9218" max="9218" width="26" customWidth="1"/>
    <col min="9219" max="9219" width="12.140625" customWidth="1"/>
    <col min="9220" max="9220" width="8" customWidth="1"/>
    <col min="9221" max="9221" width="8.85546875" customWidth="1"/>
    <col min="9222" max="9222" width="8.7109375" customWidth="1"/>
    <col min="9223" max="9223" width="10.5703125" customWidth="1"/>
    <col min="9225" max="9225" width="5.140625" customWidth="1"/>
    <col min="9226" max="9226" width="34.7109375" customWidth="1"/>
    <col min="9227" max="9227" width="8.28515625" customWidth="1"/>
    <col min="9228" max="9228" width="7.7109375" customWidth="1"/>
    <col min="9230" max="9230" width="8.42578125" customWidth="1"/>
    <col min="9231" max="9231" width="8.7109375" customWidth="1"/>
    <col min="9474" max="9474" width="26" customWidth="1"/>
    <col min="9475" max="9475" width="12.140625" customWidth="1"/>
    <col min="9476" max="9476" width="8" customWidth="1"/>
    <col min="9477" max="9477" width="8.85546875" customWidth="1"/>
    <col min="9478" max="9478" width="8.7109375" customWidth="1"/>
    <col min="9479" max="9479" width="10.5703125" customWidth="1"/>
    <col min="9481" max="9481" width="5.140625" customWidth="1"/>
    <col min="9482" max="9482" width="34.7109375" customWidth="1"/>
    <col min="9483" max="9483" width="8.28515625" customWidth="1"/>
    <col min="9484" max="9484" width="7.7109375" customWidth="1"/>
    <col min="9486" max="9486" width="8.42578125" customWidth="1"/>
    <col min="9487" max="9487" width="8.7109375" customWidth="1"/>
    <col min="9730" max="9730" width="26" customWidth="1"/>
    <col min="9731" max="9731" width="12.140625" customWidth="1"/>
    <col min="9732" max="9732" width="8" customWidth="1"/>
    <col min="9733" max="9733" width="8.85546875" customWidth="1"/>
    <col min="9734" max="9734" width="8.7109375" customWidth="1"/>
    <col min="9735" max="9735" width="10.5703125" customWidth="1"/>
    <col min="9737" max="9737" width="5.140625" customWidth="1"/>
    <col min="9738" max="9738" width="34.7109375" customWidth="1"/>
    <col min="9739" max="9739" width="8.28515625" customWidth="1"/>
    <col min="9740" max="9740" width="7.7109375" customWidth="1"/>
    <col min="9742" max="9742" width="8.42578125" customWidth="1"/>
    <col min="9743" max="9743" width="8.7109375" customWidth="1"/>
    <col min="9986" max="9986" width="26" customWidth="1"/>
    <col min="9987" max="9987" width="12.140625" customWidth="1"/>
    <col min="9988" max="9988" width="8" customWidth="1"/>
    <col min="9989" max="9989" width="8.85546875" customWidth="1"/>
    <col min="9990" max="9990" width="8.7109375" customWidth="1"/>
    <col min="9991" max="9991" width="10.5703125" customWidth="1"/>
    <col min="9993" max="9993" width="5.140625" customWidth="1"/>
    <col min="9994" max="9994" width="34.7109375" customWidth="1"/>
    <col min="9995" max="9995" width="8.28515625" customWidth="1"/>
    <col min="9996" max="9996" width="7.7109375" customWidth="1"/>
    <col min="9998" max="9998" width="8.42578125" customWidth="1"/>
    <col min="9999" max="9999" width="8.7109375" customWidth="1"/>
    <col min="10242" max="10242" width="26" customWidth="1"/>
    <col min="10243" max="10243" width="12.140625" customWidth="1"/>
    <col min="10244" max="10244" width="8" customWidth="1"/>
    <col min="10245" max="10245" width="8.85546875" customWidth="1"/>
    <col min="10246" max="10246" width="8.7109375" customWidth="1"/>
    <col min="10247" max="10247" width="10.5703125" customWidth="1"/>
    <col min="10249" max="10249" width="5.140625" customWidth="1"/>
    <col min="10250" max="10250" width="34.7109375" customWidth="1"/>
    <col min="10251" max="10251" width="8.28515625" customWidth="1"/>
    <col min="10252" max="10252" width="7.7109375" customWidth="1"/>
    <col min="10254" max="10254" width="8.42578125" customWidth="1"/>
    <col min="10255" max="10255" width="8.7109375" customWidth="1"/>
    <col min="10498" max="10498" width="26" customWidth="1"/>
    <col min="10499" max="10499" width="12.140625" customWidth="1"/>
    <col min="10500" max="10500" width="8" customWidth="1"/>
    <col min="10501" max="10501" width="8.85546875" customWidth="1"/>
    <col min="10502" max="10502" width="8.7109375" customWidth="1"/>
    <col min="10503" max="10503" width="10.5703125" customWidth="1"/>
    <col min="10505" max="10505" width="5.140625" customWidth="1"/>
    <col min="10506" max="10506" width="34.7109375" customWidth="1"/>
    <col min="10507" max="10507" width="8.28515625" customWidth="1"/>
    <col min="10508" max="10508" width="7.7109375" customWidth="1"/>
    <col min="10510" max="10510" width="8.42578125" customWidth="1"/>
    <col min="10511" max="10511" width="8.7109375" customWidth="1"/>
    <col min="10754" max="10754" width="26" customWidth="1"/>
    <col min="10755" max="10755" width="12.140625" customWidth="1"/>
    <col min="10756" max="10756" width="8" customWidth="1"/>
    <col min="10757" max="10757" width="8.85546875" customWidth="1"/>
    <col min="10758" max="10758" width="8.7109375" customWidth="1"/>
    <col min="10759" max="10759" width="10.5703125" customWidth="1"/>
    <col min="10761" max="10761" width="5.140625" customWidth="1"/>
    <col min="10762" max="10762" width="34.7109375" customWidth="1"/>
    <col min="10763" max="10763" width="8.28515625" customWidth="1"/>
    <col min="10764" max="10764" width="7.7109375" customWidth="1"/>
    <col min="10766" max="10766" width="8.42578125" customWidth="1"/>
    <col min="10767" max="10767" width="8.7109375" customWidth="1"/>
    <col min="11010" max="11010" width="26" customWidth="1"/>
    <col min="11011" max="11011" width="12.140625" customWidth="1"/>
    <col min="11012" max="11012" width="8" customWidth="1"/>
    <col min="11013" max="11013" width="8.85546875" customWidth="1"/>
    <col min="11014" max="11014" width="8.7109375" customWidth="1"/>
    <col min="11015" max="11015" width="10.5703125" customWidth="1"/>
    <col min="11017" max="11017" width="5.140625" customWidth="1"/>
    <col min="11018" max="11018" width="34.7109375" customWidth="1"/>
    <col min="11019" max="11019" width="8.28515625" customWidth="1"/>
    <col min="11020" max="11020" width="7.7109375" customWidth="1"/>
    <col min="11022" max="11022" width="8.42578125" customWidth="1"/>
    <col min="11023" max="11023" width="8.7109375" customWidth="1"/>
    <col min="11266" max="11266" width="26" customWidth="1"/>
    <col min="11267" max="11267" width="12.140625" customWidth="1"/>
    <col min="11268" max="11268" width="8" customWidth="1"/>
    <col min="11269" max="11269" width="8.85546875" customWidth="1"/>
    <col min="11270" max="11270" width="8.7109375" customWidth="1"/>
    <col min="11271" max="11271" width="10.5703125" customWidth="1"/>
    <col min="11273" max="11273" width="5.140625" customWidth="1"/>
    <col min="11274" max="11274" width="34.7109375" customWidth="1"/>
    <col min="11275" max="11275" width="8.28515625" customWidth="1"/>
    <col min="11276" max="11276" width="7.7109375" customWidth="1"/>
    <col min="11278" max="11278" width="8.42578125" customWidth="1"/>
    <col min="11279" max="11279" width="8.7109375" customWidth="1"/>
    <col min="11522" max="11522" width="26" customWidth="1"/>
    <col min="11523" max="11523" width="12.140625" customWidth="1"/>
    <col min="11524" max="11524" width="8" customWidth="1"/>
    <col min="11525" max="11525" width="8.85546875" customWidth="1"/>
    <col min="11526" max="11526" width="8.7109375" customWidth="1"/>
    <col min="11527" max="11527" width="10.5703125" customWidth="1"/>
    <col min="11529" max="11529" width="5.140625" customWidth="1"/>
    <col min="11530" max="11530" width="34.7109375" customWidth="1"/>
    <col min="11531" max="11531" width="8.28515625" customWidth="1"/>
    <col min="11532" max="11532" width="7.7109375" customWidth="1"/>
    <col min="11534" max="11534" width="8.42578125" customWidth="1"/>
    <col min="11535" max="11535" width="8.7109375" customWidth="1"/>
    <col min="11778" max="11778" width="26" customWidth="1"/>
    <col min="11779" max="11779" width="12.140625" customWidth="1"/>
    <col min="11780" max="11780" width="8" customWidth="1"/>
    <col min="11781" max="11781" width="8.85546875" customWidth="1"/>
    <col min="11782" max="11782" width="8.7109375" customWidth="1"/>
    <col min="11783" max="11783" width="10.5703125" customWidth="1"/>
    <col min="11785" max="11785" width="5.140625" customWidth="1"/>
    <col min="11786" max="11786" width="34.7109375" customWidth="1"/>
    <col min="11787" max="11787" width="8.28515625" customWidth="1"/>
    <col min="11788" max="11788" width="7.7109375" customWidth="1"/>
    <col min="11790" max="11790" width="8.42578125" customWidth="1"/>
    <col min="11791" max="11791" width="8.7109375" customWidth="1"/>
    <col min="12034" max="12034" width="26" customWidth="1"/>
    <col min="12035" max="12035" width="12.140625" customWidth="1"/>
    <col min="12036" max="12036" width="8" customWidth="1"/>
    <col min="12037" max="12037" width="8.85546875" customWidth="1"/>
    <col min="12038" max="12038" width="8.7109375" customWidth="1"/>
    <col min="12039" max="12039" width="10.5703125" customWidth="1"/>
    <col min="12041" max="12041" width="5.140625" customWidth="1"/>
    <col min="12042" max="12042" width="34.7109375" customWidth="1"/>
    <col min="12043" max="12043" width="8.28515625" customWidth="1"/>
    <col min="12044" max="12044" width="7.7109375" customWidth="1"/>
    <col min="12046" max="12046" width="8.42578125" customWidth="1"/>
    <col min="12047" max="12047" width="8.7109375" customWidth="1"/>
    <col min="12290" max="12290" width="26" customWidth="1"/>
    <col min="12291" max="12291" width="12.140625" customWidth="1"/>
    <col min="12292" max="12292" width="8" customWidth="1"/>
    <col min="12293" max="12293" width="8.85546875" customWidth="1"/>
    <col min="12294" max="12294" width="8.7109375" customWidth="1"/>
    <col min="12295" max="12295" width="10.5703125" customWidth="1"/>
    <col min="12297" max="12297" width="5.140625" customWidth="1"/>
    <col min="12298" max="12298" width="34.7109375" customWidth="1"/>
    <col min="12299" max="12299" width="8.28515625" customWidth="1"/>
    <col min="12300" max="12300" width="7.7109375" customWidth="1"/>
    <col min="12302" max="12302" width="8.42578125" customWidth="1"/>
    <col min="12303" max="12303" width="8.7109375" customWidth="1"/>
    <col min="12546" max="12546" width="26" customWidth="1"/>
    <col min="12547" max="12547" width="12.140625" customWidth="1"/>
    <col min="12548" max="12548" width="8" customWidth="1"/>
    <col min="12549" max="12549" width="8.85546875" customWidth="1"/>
    <col min="12550" max="12550" width="8.7109375" customWidth="1"/>
    <col min="12551" max="12551" width="10.5703125" customWidth="1"/>
    <col min="12553" max="12553" width="5.140625" customWidth="1"/>
    <col min="12554" max="12554" width="34.7109375" customWidth="1"/>
    <col min="12555" max="12555" width="8.28515625" customWidth="1"/>
    <col min="12556" max="12556" width="7.7109375" customWidth="1"/>
    <col min="12558" max="12558" width="8.42578125" customWidth="1"/>
    <col min="12559" max="12559" width="8.7109375" customWidth="1"/>
    <col min="12802" max="12802" width="26" customWidth="1"/>
    <col min="12803" max="12803" width="12.140625" customWidth="1"/>
    <col min="12804" max="12804" width="8" customWidth="1"/>
    <col min="12805" max="12805" width="8.85546875" customWidth="1"/>
    <col min="12806" max="12806" width="8.7109375" customWidth="1"/>
    <col min="12807" max="12807" width="10.5703125" customWidth="1"/>
    <col min="12809" max="12809" width="5.140625" customWidth="1"/>
    <col min="12810" max="12810" width="34.7109375" customWidth="1"/>
    <col min="12811" max="12811" width="8.28515625" customWidth="1"/>
    <col min="12812" max="12812" width="7.7109375" customWidth="1"/>
    <col min="12814" max="12814" width="8.42578125" customWidth="1"/>
    <col min="12815" max="12815" width="8.7109375" customWidth="1"/>
    <col min="13058" max="13058" width="26" customWidth="1"/>
    <col min="13059" max="13059" width="12.140625" customWidth="1"/>
    <col min="13060" max="13060" width="8" customWidth="1"/>
    <col min="13061" max="13061" width="8.85546875" customWidth="1"/>
    <col min="13062" max="13062" width="8.7109375" customWidth="1"/>
    <col min="13063" max="13063" width="10.5703125" customWidth="1"/>
    <col min="13065" max="13065" width="5.140625" customWidth="1"/>
    <col min="13066" max="13066" width="34.7109375" customWidth="1"/>
    <col min="13067" max="13067" width="8.28515625" customWidth="1"/>
    <col min="13068" max="13068" width="7.7109375" customWidth="1"/>
    <col min="13070" max="13070" width="8.42578125" customWidth="1"/>
    <col min="13071" max="13071" width="8.7109375" customWidth="1"/>
    <col min="13314" max="13314" width="26" customWidth="1"/>
    <col min="13315" max="13315" width="12.140625" customWidth="1"/>
    <col min="13316" max="13316" width="8" customWidth="1"/>
    <col min="13317" max="13317" width="8.85546875" customWidth="1"/>
    <col min="13318" max="13318" width="8.7109375" customWidth="1"/>
    <col min="13319" max="13319" width="10.5703125" customWidth="1"/>
    <col min="13321" max="13321" width="5.140625" customWidth="1"/>
    <col min="13322" max="13322" width="34.7109375" customWidth="1"/>
    <col min="13323" max="13323" width="8.28515625" customWidth="1"/>
    <col min="13324" max="13324" width="7.7109375" customWidth="1"/>
    <col min="13326" max="13326" width="8.42578125" customWidth="1"/>
    <col min="13327" max="13327" width="8.7109375" customWidth="1"/>
    <col min="13570" max="13570" width="26" customWidth="1"/>
    <col min="13571" max="13571" width="12.140625" customWidth="1"/>
    <col min="13572" max="13572" width="8" customWidth="1"/>
    <col min="13573" max="13573" width="8.85546875" customWidth="1"/>
    <col min="13574" max="13574" width="8.7109375" customWidth="1"/>
    <col min="13575" max="13575" width="10.5703125" customWidth="1"/>
    <col min="13577" max="13577" width="5.140625" customWidth="1"/>
    <col min="13578" max="13578" width="34.7109375" customWidth="1"/>
    <col min="13579" max="13579" width="8.28515625" customWidth="1"/>
    <col min="13580" max="13580" width="7.7109375" customWidth="1"/>
    <col min="13582" max="13582" width="8.42578125" customWidth="1"/>
    <col min="13583" max="13583" width="8.7109375" customWidth="1"/>
    <col min="13826" max="13826" width="26" customWidth="1"/>
    <col min="13827" max="13827" width="12.140625" customWidth="1"/>
    <col min="13828" max="13828" width="8" customWidth="1"/>
    <col min="13829" max="13829" width="8.85546875" customWidth="1"/>
    <col min="13830" max="13830" width="8.7109375" customWidth="1"/>
    <col min="13831" max="13831" width="10.5703125" customWidth="1"/>
    <col min="13833" max="13833" width="5.140625" customWidth="1"/>
    <col min="13834" max="13834" width="34.7109375" customWidth="1"/>
    <col min="13835" max="13835" width="8.28515625" customWidth="1"/>
    <col min="13836" max="13836" width="7.7109375" customWidth="1"/>
    <col min="13838" max="13838" width="8.42578125" customWidth="1"/>
    <col min="13839" max="13839" width="8.7109375" customWidth="1"/>
    <col min="14082" max="14082" width="26" customWidth="1"/>
    <col min="14083" max="14083" width="12.140625" customWidth="1"/>
    <col min="14084" max="14084" width="8" customWidth="1"/>
    <col min="14085" max="14085" width="8.85546875" customWidth="1"/>
    <col min="14086" max="14086" width="8.7109375" customWidth="1"/>
    <col min="14087" max="14087" width="10.5703125" customWidth="1"/>
    <col min="14089" max="14089" width="5.140625" customWidth="1"/>
    <col min="14090" max="14090" width="34.7109375" customWidth="1"/>
    <col min="14091" max="14091" width="8.28515625" customWidth="1"/>
    <col min="14092" max="14092" width="7.7109375" customWidth="1"/>
    <col min="14094" max="14094" width="8.42578125" customWidth="1"/>
    <col min="14095" max="14095" width="8.7109375" customWidth="1"/>
    <col min="14338" max="14338" width="26" customWidth="1"/>
    <col min="14339" max="14339" width="12.140625" customWidth="1"/>
    <col min="14340" max="14340" width="8" customWidth="1"/>
    <col min="14341" max="14341" width="8.85546875" customWidth="1"/>
    <col min="14342" max="14342" width="8.7109375" customWidth="1"/>
    <col min="14343" max="14343" width="10.5703125" customWidth="1"/>
    <col min="14345" max="14345" width="5.140625" customWidth="1"/>
    <col min="14346" max="14346" width="34.7109375" customWidth="1"/>
    <col min="14347" max="14347" width="8.28515625" customWidth="1"/>
    <col min="14348" max="14348" width="7.7109375" customWidth="1"/>
    <col min="14350" max="14350" width="8.42578125" customWidth="1"/>
    <col min="14351" max="14351" width="8.7109375" customWidth="1"/>
    <col min="14594" max="14594" width="26" customWidth="1"/>
    <col min="14595" max="14595" width="12.140625" customWidth="1"/>
    <col min="14596" max="14596" width="8" customWidth="1"/>
    <col min="14597" max="14597" width="8.85546875" customWidth="1"/>
    <col min="14598" max="14598" width="8.7109375" customWidth="1"/>
    <col min="14599" max="14599" width="10.5703125" customWidth="1"/>
    <col min="14601" max="14601" width="5.140625" customWidth="1"/>
    <col min="14602" max="14602" width="34.7109375" customWidth="1"/>
    <col min="14603" max="14603" width="8.28515625" customWidth="1"/>
    <col min="14604" max="14604" width="7.7109375" customWidth="1"/>
    <col min="14606" max="14606" width="8.42578125" customWidth="1"/>
    <col min="14607" max="14607" width="8.7109375" customWidth="1"/>
    <col min="14850" max="14850" width="26" customWidth="1"/>
    <col min="14851" max="14851" width="12.140625" customWidth="1"/>
    <col min="14852" max="14852" width="8" customWidth="1"/>
    <col min="14853" max="14853" width="8.85546875" customWidth="1"/>
    <col min="14854" max="14854" width="8.7109375" customWidth="1"/>
    <col min="14855" max="14855" width="10.5703125" customWidth="1"/>
    <col min="14857" max="14857" width="5.140625" customWidth="1"/>
    <col min="14858" max="14858" width="34.7109375" customWidth="1"/>
    <col min="14859" max="14859" width="8.28515625" customWidth="1"/>
    <col min="14860" max="14860" width="7.7109375" customWidth="1"/>
    <col min="14862" max="14862" width="8.42578125" customWidth="1"/>
    <col min="14863" max="14863" width="8.7109375" customWidth="1"/>
    <col min="15106" max="15106" width="26" customWidth="1"/>
    <col min="15107" max="15107" width="12.140625" customWidth="1"/>
    <col min="15108" max="15108" width="8" customWidth="1"/>
    <col min="15109" max="15109" width="8.85546875" customWidth="1"/>
    <col min="15110" max="15110" width="8.7109375" customWidth="1"/>
    <col min="15111" max="15111" width="10.5703125" customWidth="1"/>
    <col min="15113" max="15113" width="5.140625" customWidth="1"/>
    <col min="15114" max="15114" width="34.7109375" customWidth="1"/>
    <col min="15115" max="15115" width="8.28515625" customWidth="1"/>
    <col min="15116" max="15116" width="7.7109375" customWidth="1"/>
    <col min="15118" max="15118" width="8.42578125" customWidth="1"/>
    <col min="15119" max="15119" width="8.7109375" customWidth="1"/>
    <col min="15362" max="15362" width="26" customWidth="1"/>
    <col min="15363" max="15363" width="12.140625" customWidth="1"/>
    <col min="15364" max="15364" width="8" customWidth="1"/>
    <col min="15365" max="15365" width="8.85546875" customWidth="1"/>
    <col min="15366" max="15366" width="8.7109375" customWidth="1"/>
    <col min="15367" max="15367" width="10.5703125" customWidth="1"/>
    <col min="15369" max="15369" width="5.140625" customWidth="1"/>
    <col min="15370" max="15370" width="34.7109375" customWidth="1"/>
    <col min="15371" max="15371" width="8.28515625" customWidth="1"/>
    <col min="15372" max="15372" width="7.7109375" customWidth="1"/>
    <col min="15374" max="15374" width="8.42578125" customWidth="1"/>
    <col min="15375" max="15375" width="8.7109375" customWidth="1"/>
    <col min="15618" max="15618" width="26" customWidth="1"/>
    <col min="15619" max="15619" width="12.140625" customWidth="1"/>
    <col min="15620" max="15620" width="8" customWidth="1"/>
    <col min="15621" max="15621" width="8.85546875" customWidth="1"/>
    <col min="15622" max="15622" width="8.7109375" customWidth="1"/>
    <col min="15623" max="15623" width="10.5703125" customWidth="1"/>
    <col min="15625" max="15625" width="5.140625" customWidth="1"/>
    <col min="15626" max="15626" width="34.7109375" customWidth="1"/>
    <col min="15627" max="15627" width="8.28515625" customWidth="1"/>
    <col min="15628" max="15628" width="7.7109375" customWidth="1"/>
    <col min="15630" max="15630" width="8.42578125" customWidth="1"/>
    <col min="15631" max="15631" width="8.7109375" customWidth="1"/>
    <col min="15874" max="15874" width="26" customWidth="1"/>
    <col min="15875" max="15875" width="12.140625" customWidth="1"/>
    <col min="15876" max="15876" width="8" customWidth="1"/>
    <col min="15877" max="15877" width="8.85546875" customWidth="1"/>
    <col min="15878" max="15878" width="8.7109375" customWidth="1"/>
    <col min="15879" max="15879" width="10.5703125" customWidth="1"/>
    <col min="15881" max="15881" width="5.140625" customWidth="1"/>
    <col min="15882" max="15882" width="34.7109375" customWidth="1"/>
    <col min="15883" max="15883" width="8.28515625" customWidth="1"/>
    <col min="15884" max="15884" width="7.7109375" customWidth="1"/>
    <col min="15886" max="15886" width="8.42578125" customWidth="1"/>
    <col min="15887" max="15887" width="8.7109375" customWidth="1"/>
    <col min="16130" max="16130" width="26" customWidth="1"/>
    <col min="16131" max="16131" width="12.140625" customWidth="1"/>
    <col min="16132" max="16132" width="8" customWidth="1"/>
    <col min="16133" max="16133" width="8.85546875" customWidth="1"/>
    <col min="16134" max="16134" width="8.7109375" customWidth="1"/>
    <col min="16135" max="16135" width="10.5703125" customWidth="1"/>
    <col min="16137" max="16137" width="5.140625" customWidth="1"/>
    <col min="16138" max="16138" width="34.7109375" customWidth="1"/>
    <col min="16139" max="16139" width="8.28515625" customWidth="1"/>
    <col min="16140" max="16140" width="7.7109375" customWidth="1"/>
    <col min="16142" max="16142" width="8.42578125" customWidth="1"/>
    <col min="16143" max="16143" width="8.7109375" customWidth="1"/>
  </cols>
  <sheetData>
    <row r="1" spans="1:16" ht="15" x14ac:dyDescent="0.25">
      <c r="A1" s="2" t="s">
        <v>0</v>
      </c>
      <c r="B1" s="2" t="s">
        <v>20</v>
      </c>
      <c r="C1" s="2"/>
      <c r="D1" s="2"/>
      <c r="E1" s="2"/>
      <c r="F1" s="2"/>
      <c r="G1" s="2"/>
      <c r="H1" s="2"/>
      <c r="I1" s="2"/>
      <c r="J1" s="2" t="str">
        <f>B1</f>
        <v>Enheter</v>
      </c>
      <c r="K1" s="2"/>
      <c r="L1" s="2"/>
      <c r="M1" s="2"/>
      <c r="N1" s="2"/>
      <c r="O1" s="2"/>
      <c r="P1" s="2"/>
    </row>
    <row r="2" spans="1:16" ht="15" x14ac:dyDescent="0.25">
      <c r="A2" s="2" t="s">
        <v>1</v>
      </c>
      <c r="B2" s="2" t="s">
        <v>19</v>
      </c>
      <c r="C2" s="2"/>
      <c r="D2" s="3"/>
      <c r="E2" s="3"/>
      <c r="F2" s="4">
        <v>220</v>
      </c>
      <c r="G2" s="2"/>
      <c r="H2" s="2"/>
      <c r="I2" s="2" t="str">
        <f>A2</f>
        <v>Salgspris</v>
      </c>
      <c r="J2" s="2" t="str">
        <f t="shared" ref="J2:J6" si="0">B2</f>
        <v>kroner/kilo</v>
      </c>
      <c r="K2" s="2"/>
      <c r="L2" s="2"/>
      <c r="M2" s="2"/>
      <c r="N2" s="5">
        <f>F2</f>
        <v>220</v>
      </c>
      <c r="O2" s="2"/>
      <c r="P2" s="2"/>
    </row>
    <row r="3" spans="1:16" ht="15" x14ac:dyDescent="0.25">
      <c r="A3" s="2" t="s">
        <v>2</v>
      </c>
      <c r="B3" s="2" t="s">
        <v>21</v>
      </c>
      <c r="C3" s="4">
        <v>1.1000000000000001</v>
      </c>
      <c r="D3" s="4">
        <v>90</v>
      </c>
      <c r="E3" s="3">
        <f>C3*D3</f>
        <v>99.000000000000014</v>
      </c>
      <c r="F3" s="3"/>
      <c r="G3" s="2"/>
      <c r="H3" s="2"/>
      <c r="I3" s="2" t="str">
        <f>A3</f>
        <v>Råmaterialer</v>
      </c>
      <c r="J3" s="2" t="str">
        <f t="shared" si="0"/>
        <v>kilo ull/kilo garn</v>
      </c>
      <c r="K3" s="5">
        <f t="shared" ref="K3:M4" si="1">C3</f>
        <v>1.1000000000000001</v>
      </c>
      <c r="L3" s="5">
        <f t="shared" si="1"/>
        <v>90</v>
      </c>
      <c r="M3" s="5">
        <f t="shared" si="1"/>
        <v>99.000000000000014</v>
      </c>
      <c r="N3" s="2"/>
      <c r="O3" s="2"/>
      <c r="P3" s="2"/>
    </row>
    <row r="4" spans="1:16" ht="15" x14ac:dyDescent="0.25">
      <c r="A4" s="2" t="s">
        <v>3</v>
      </c>
      <c r="B4" s="2" t="s">
        <v>22</v>
      </c>
      <c r="C4" s="4">
        <v>5</v>
      </c>
      <c r="D4" s="4">
        <v>6</v>
      </c>
      <c r="E4" s="3">
        <f>C4*D4</f>
        <v>30</v>
      </c>
      <c r="F4" s="3"/>
      <c r="G4" s="2"/>
      <c r="H4" s="2"/>
      <c r="I4" s="2" t="str">
        <f>A4</f>
        <v>Produksjonslønn</v>
      </c>
      <c r="J4" s="2" t="str">
        <f t="shared" si="0"/>
        <v>minutter/kilo garn</v>
      </c>
      <c r="K4" s="5">
        <f t="shared" si="1"/>
        <v>5</v>
      </c>
      <c r="L4" s="5">
        <f t="shared" si="1"/>
        <v>6</v>
      </c>
      <c r="M4" s="5">
        <f t="shared" si="1"/>
        <v>30</v>
      </c>
      <c r="N4" s="2"/>
      <c r="O4" s="2"/>
      <c r="P4" s="2"/>
    </row>
    <row r="5" spans="1:16" ht="15" x14ac:dyDescent="0.25">
      <c r="A5" s="2" t="s">
        <v>4</v>
      </c>
      <c r="B5" s="2"/>
      <c r="C5" s="2"/>
      <c r="D5" s="3"/>
      <c r="E5" s="4">
        <v>15</v>
      </c>
      <c r="F5" s="3"/>
      <c r="G5" s="2"/>
      <c r="H5" s="2"/>
      <c r="I5" s="2" t="str">
        <f>A5</f>
        <v>Frakt</v>
      </c>
      <c r="J5" s="2"/>
      <c r="K5" s="5"/>
      <c r="L5" s="5"/>
      <c r="M5" s="5">
        <f>E5</f>
        <v>15</v>
      </c>
      <c r="N5" s="2"/>
      <c r="O5" s="2"/>
      <c r="P5" s="2"/>
    </row>
    <row r="6" spans="1:16" ht="15" x14ac:dyDescent="0.25">
      <c r="A6" s="6" t="s">
        <v>5</v>
      </c>
      <c r="B6" s="6" t="s">
        <v>23</v>
      </c>
      <c r="C6" s="2"/>
      <c r="D6" s="3"/>
      <c r="E6" s="3">
        <f>SUM(E3:E5)</f>
        <v>144</v>
      </c>
      <c r="F6" s="3">
        <f>E6</f>
        <v>144</v>
      </c>
      <c r="G6" s="2"/>
      <c r="H6" s="2"/>
      <c r="I6" s="2" t="str">
        <f>A6</f>
        <v>Sum variable enhetskostnader</v>
      </c>
      <c r="J6" s="2" t="str">
        <f t="shared" si="0"/>
        <v>kroner/kilo garn</v>
      </c>
      <c r="K6" s="5"/>
      <c r="L6" s="5"/>
      <c r="M6" s="5">
        <f>E6</f>
        <v>144</v>
      </c>
      <c r="N6" s="2"/>
      <c r="O6" s="2"/>
      <c r="P6" s="2"/>
    </row>
    <row r="7" spans="1:16" ht="15" x14ac:dyDescent="0.25">
      <c r="A7" s="6" t="s">
        <v>6</v>
      </c>
      <c r="B7" s="6" t="s">
        <v>23</v>
      </c>
      <c r="C7" s="2"/>
      <c r="D7" s="3"/>
      <c r="E7" s="3"/>
      <c r="F7" s="3">
        <f>F2-F6</f>
        <v>76</v>
      </c>
      <c r="G7" s="2"/>
      <c r="H7" s="2"/>
      <c r="I7" s="2"/>
      <c r="J7" s="2"/>
      <c r="K7" s="2"/>
      <c r="L7" s="3"/>
      <c r="M7" s="3"/>
      <c r="N7" s="3"/>
      <c r="O7" s="2"/>
      <c r="P7" s="2"/>
    </row>
    <row r="8" spans="1:16" ht="15" x14ac:dyDescent="0.25">
      <c r="A8" s="2"/>
      <c r="B8" s="2"/>
      <c r="C8" s="2"/>
      <c r="D8" s="2"/>
      <c r="E8" s="2"/>
      <c r="F8" s="2"/>
      <c r="G8" s="2"/>
      <c r="H8" s="2"/>
      <c r="I8" s="2" t="str">
        <f>A9</f>
        <v>Salgsvolum</v>
      </c>
      <c r="J8" s="2" t="s">
        <v>24</v>
      </c>
      <c r="K8" s="2"/>
      <c r="L8" s="2"/>
      <c r="M8" s="7">
        <f>F9</f>
        <v>10000</v>
      </c>
      <c r="N8" s="2"/>
      <c r="O8" s="2"/>
      <c r="P8" s="2"/>
    </row>
    <row r="9" spans="1:16" ht="15" x14ac:dyDescent="0.25">
      <c r="A9" s="2" t="s">
        <v>7</v>
      </c>
      <c r="B9" s="8" t="s">
        <v>24</v>
      </c>
      <c r="C9" s="2"/>
      <c r="D9" s="2"/>
      <c r="E9" s="2"/>
      <c r="F9" s="9">
        <v>10000</v>
      </c>
      <c r="G9" s="2"/>
      <c r="H9" s="2"/>
      <c r="I9" s="6" t="s">
        <v>9</v>
      </c>
      <c r="J9" s="6" t="s">
        <v>25</v>
      </c>
      <c r="K9" s="2"/>
      <c r="L9" s="2"/>
      <c r="M9" s="7">
        <f>F11</f>
        <v>600</v>
      </c>
      <c r="N9" s="2"/>
      <c r="O9" s="2"/>
      <c r="P9" s="2"/>
    </row>
    <row r="10" spans="1:16" ht="15" x14ac:dyDescent="0.25">
      <c r="A10" s="6" t="s">
        <v>8</v>
      </c>
      <c r="B10" s="8" t="s">
        <v>25</v>
      </c>
      <c r="C10" s="2"/>
      <c r="D10" s="2"/>
      <c r="E10" s="2"/>
      <c r="F10" s="10">
        <f>F7*F9/1000</f>
        <v>760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" x14ac:dyDescent="0.25">
      <c r="A11" s="6" t="s">
        <v>9</v>
      </c>
      <c r="B11" s="8" t="str">
        <f>$B$10</f>
        <v>tusen kroner</v>
      </c>
      <c r="C11" s="2"/>
      <c r="D11" s="2"/>
      <c r="E11" s="2"/>
      <c r="F11" s="9">
        <v>600</v>
      </c>
      <c r="G11" s="2"/>
      <c r="H11" s="2"/>
      <c r="I11" s="6" t="str">
        <f>A11</f>
        <v xml:space="preserve">Faste kostnader </v>
      </c>
      <c r="J11" s="6" t="s">
        <v>23</v>
      </c>
      <c r="K11" s="11"/>
      <c r="L11" s="2"/>
      <c r="M11" s="3">
        <f>M9*1000/M8</f>
        <v>60</v>
      </c>
      <c r="N11" s="2"/>
      <c r="O11" s="2"/>
      <c r="P11" s="2"/>
    </row>
    <row r="12" spans="1:16" ht="15" x14ac:dyDescent="0.25">
      <c r="A12" s="6" t="s">
        <v>10</v>
      </c>
      <c r="B12" s="8" t="str">
        <f>$B$10</f>
        <v>tusen kroner</v>
      </c>
      <c r="C12" s="2"/>
      <c r="D12" s="2"/>
      <c r="E12" s="2"/>
      <c r="F12" s="10">
        <f>F10-F11</f>
        <v>160</v>
      </c>
      <c r="G12" s="2"/>
      <c r="H12" s="2"/>
      <c r="I12" s="6" t="s">
        <v>11</v>
      </c>
      <c r="J12" s="6" t="s">
        <v>23</v>
      </c>
      <c r="K12" s="2"/>
      <c r="L12" s="2"/>
      <c r="M12" s="12">
        <f>M6+M11</f>
        <v>204</v>
      </c>
      <c r="N12" s="12">
        <f>M12</f>
        <v>204</v>
      </c>
      <c r="O12" s="2"/>
      <c r="P12" s="2"/>
    </row>
    <row r="13" spans="1:16" ht="15" x14ac:dyDescent="0.25">
      <c r="A13" s="2"/>
      <c r="B13" s="2"/>
      <c r="C13" s="2"/>
      <c r="D13" s="2"/>
      <c r="E13" s="2"/>
      <c r="F13" s="2"/>
      <c r="G13" s="2"/>
      <c r="H13" s="2"/>
      <c r="I13" s="6" t="s">
        <v>27</v>
      </c>
      <c r="J13" s="6" t="s">
        <v>23</v>
      </c>
      <c r="K13" s="2"/>
      <c r="L13" s="2"/>
      <c r="M13" s="2"/>
      <c r="N13" s="13">
        <f>N2-N12</f>
        <v>16</v>
      </c>
      <c r="O13" s="2"/>
      <c r="P13" s="2"/>
    </row>
    <row r="14" spans="1:16" ht="15" x14ac:dyDescent="0.25">
      <c r="A14" s="2"/>
      <c r="B14" s="2"/>
      <c r="C14" s="2"/>
      <c r="D14" s="2"/>
      <c r="E14" s="2"/>
      <c r="F14" s="2"/>
      <c r="G14" s="2"/>
      <c r="H14" s="2"/>
      <c r="I14" s="6" t="s">
        <v>17</v>
      </c>
      <c r="J14" s="2" t="str">
        <f>B10</f>
        <v>tusen kroner</v>
      </c>
      <c r="K14" s="2"/>
      <c r="L14" s="2"/>
      <c r="M14" s="2"/>
      <c r="N14" s="14">
        <f>N13*M8/1000</f>
        <v>160</v>
      </c>
      <c r="O14" s="2"/>
      <c r="P14" s="2"/>
    </row>
    <row r="15" spans="1:16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4"/>
      <c r="O15" s="2"/>
      <c r="P15" s="2"/>
    </row>
    <row r="16" spans="1:16" ht="15" x14ac:dyDescent="0.25">
      <c r="A16" s="6" t="str">
        <f>A9</f>
        <v>Salgsvolum</v>
      </c>
      <c r="B16" s="8" t="str">
        <f>B9</f>
        <v>kilo garn</v>
      </c>
      <c r="C16" s="15">
        <v>0</v>
      </c>
      <c r="D16" s="15">
        <v>2500</v>
      </c>
      <c r="E16" s="16">
        <f>$D$16+D16</f>
        <v>5000</v>
      </c>
      <c r="F16" s="16">
        <f>$D$16+E16</f>
        <v>7500</v>
      </c>
      <c r="G16" s="16">
        <f>$D$16+F16</f>
        <v>10000</v>
      </c>
      <c r="H16" s="16"/>
      <c r="I16" s="2" t="str">
        <f>A16</f>
        <v>Salgsvolum</v>
      </c>
      <c r="J16" s="2"/>
      <c r="K16" s="16">
        <v>1000</v>
      </c>
      <c r="L16" s="16">
        <f>D16</f>
        <v>2500</v>
      </c>
      <c r="M16" s="16">
        <f>E16</f>
        <v>5000</v>
      </c>
      <c r="N16" s="16">
        <f>F16</f>
        <v>7500</v>
      </c>
      <c r="O16" s="16">
        <f>G16</f>
        <v>10000</v>
      </c>
      <c r="P16" s="2"/>
    </row>
    <row r="17" spans="1:16" ht="15" x14ac:dyDescent="0.25">
      <c r="A17" s="6" t="s">
        <v>26</v>
      </c>
      <c r="B17" s="8" t="str">
        <f>$B$10</f>
        <v>tusen kroner</v>
      </c>
      <c r="C17" s="16">
        <f>$F$2*C16/1000</f>
        <v>0</v>
      </c>
      <c r="D17" s="16">
        <f>$F$2*D16/1000</f>
        <v>550</v>
      </c>
      <c r="E17" s="16">
        <f>$F$2*E16/1000</f>
        <v>1100</v>
      </c>
      <c r="F17" s="16">
        <f>$F$2*F16/1000</f>
        <v>1650</v>
      </c>
      <c r="G17" s="16">
        <f>$F$2*G16/1000</f>
        <v>2200</v>
      </c>
      <c r="H17" s="16"/>
      <c r="I17" s="17" t="s">
        <v>12</v>
      </c>
      <c r="J17" s="17"/>
      <c r="K17" s="16">
        <f>$M$6</f>
        <v>144</v>
      </c>
      <c r="L17" s="16">
        <f>$M$6</f>
        <v>144</v>
      </c>
      <c r="M17" s="16">
        <f>$M$6</f>
        <v>144</v>
      </c>
      <c r="N17" s="16">
        <f>$M$6</f>
        <v>144</v>
      </c>
      <c r="O17" s="16">
        <f>$M$6</f>
        <v>144</v>
      </c>
      <c r="P17" s="2"/>
    </row>
    <row r="18" spans="1:16" ht="15" x14ac:dyDescent="0.25">
      <c r="A18" s="6" t="s">
        <v>13</v>
      </c>
      <c r="B18" s="8" t="str">
        <f>$B$10</f>
        <v>tusen kroner</v>
      </c>
      <c r="C18" s="16">
        <f>$F$7*C16/1000</f>
        <v>0</v>
      </c>
      <c r="D18" s="16">
        <f>$F$6*D16/1000</f>
        <v>360</v>
      </c>
      <c r="E18" s="16">
        <f>$F$6*E16/1000</f>
        <v>720</v>
      </c>
      <c r="F18" s="16">
        <f>$F$6*F16/1000</f>
        <v>1080</v>
      </c>
      <c r="G18" s="16">
        <f>$F$6*G16/1000</f>
        <v>1440</v>
      </c>
      <c r="H18" s="16"/>
      <c r="I18" s="2" t="s">
        <v>14</v>
      </c>
      <c r="J18" s="2"/>
      <c r="K18" s="10">
        <f>K17+$M$9*1000/K16</f>
        <v>744</v>
      </c>
      <c r="L18" s="10">
        <f>L17+$M$9*1000/L16</f>
        <v>384</v>
      </c>
      <c r="M18" s="10">
        <f>M17+$M$9*1000/M16</f>
        <v>264</v>
      </c>
      <c r="N18" s="10">
        <f>N17+$M$9*1000/N16</f>
        <v>224</v>
      </c>
      <c r="O18" s="10">
        <f>O17+$M$9*1000/O16</f>
        <v>204</v>
      </c>
      <c r="P18" s="2"/>
    </row>
    <row r="19" spans="1:16" ht="15" x14ac:dyDescent="0.25">
      <c r="A19" s="6" t="s">
        <v>15</v>
      </c>
      <c r="B19" s="8" t="str">
        <f>$B$10</f>
        <v>tusen kroner</v>
      </c>
      <c r="C19" s="16">
        <f>$F$11</f>
        <v>600</v>
      </c>
      <c r="D19" s="16">
        <f>$F$11</f>
        <v>600</v>
      </c>
      <c r="E19" s="16">
        <f>$F$11</f>
        <v>600</v>
      </c>
      <c r="F19" s="16">
        <f>$F$11</f>
        <v>600</v>
      </c>
      <c r="G19" s="16">
        <f>$F$11</f>
        <v>600</v>
      </c>
      <c r="H19" s="16"/>
      <c r="I19" s="2"/>
      <c r="J19" s="2"/>
      <c r="K19" s="2"/>
      <c r="L19" s="2"/>
      <c r="M19" s="2"/>
      <c r="N19" s="2"/>
      <c r="O19" s="2"/>
      <c r="P19" s="2"/>
    </row>
    <row r="20" spans="1:16" ht="11.25" customHeight="1" x14ac:dyDescent="0.25">
      <c r="A20" s="6" t="s">
        <v>16</v>
      </c>
      <c r="B20" s="8" t="str">
        <f>$B$10</f>
        <v>tusen kroner</v>
      </c>
      <c r="C20" s="16">
        <f>C18+C19</f>
        <v>600</v>
      </c>
      <c r="D20" s="16">
        <f>D18+D19</f>
        <v>960</v>
      </c>
      <c r="E20" s="16">
        <f>E18+E19</f>
        <v>1320</v>
      </c>
      <c r="F20" s="16">
        <f>F18+F19</f>
        <v>1680</v>
      </c>
      <c r="G20" s="16">
        <f>G18+G19</f>
        <v>2040</v>
      </c>
      <c r="H20" s="16"/>
      <c r="I20" s="2"/>
      <c r="J20" s="2"/>
      <c r="K20" s="2"/>
      <c r="L20" s="2"/>
      <c r="M20" s="2"/>
      <c r="N20" s="2"/>
      <c r="O20" s="2"/>
      <c r="P20" s="2"/>
    </row>
    <row r="21" spans="1:16" ht="15" x14ac:dyDescent="0.25">
      <c r="A21" s="6" t="s">
        <v>17</v>
      </c>
      <c r="B21" s="8" t="str">
        <f>$B$10</f>
        <v>tusen kroner</v>
      </c>
      <c r="C21" s="16">
        <f>C17-C20</f>
        <v>-600</v>
      </c>
      <c r="D21" s="16">
        <f>D17-D20</f>
        <v>-410</v>
      </c>
      <c r="E21" s="16">
        <f>E17-E20</f>
        <v>-220</v>
      </c>
      <c r="F21" s="16">
        <f>F17-F20</f>
        <v>-30</v>
      </c>
      <c r="G21" s="16">
        <f>G17-G20</f>
        <v>160</v>
      </c>
      <c r="H21" s="16"/>
      <c r="I21" s="2"/>
      <c r="J21" s="2"/>
      <c r="K21" s="4"/>
      <c r="L21" s="2"/>
      <c r="M21" s="2"/>
      <c r="N21" s="2"/>
      <c r="O21" s="2"/>
      <c r="P21" s="2"/>
    </row>
    <row r="22" spans="1:16" ht="15" x14ac:dyDescent="0.25">
      <c r="A22" s="2"/>
      <c r="B22" s="2"/>
      <c r="C22" s="16"/>
      <c r="D22" s="16"/>
      <c r="E22" s="16"/>
      <c r="F22" s="16"/>
      <c r="G22" s="16"/>
      <c r="H22" s="16"/>
      <c r="I22" s="2"/>
      <c r="J22" s="2"/>
      <c r="K22" s="2"/>
      <c r="L22" s="2"/>
      <c r="M22" s="2"/>
      <c r="N22" s="2"/>
      <c r="O22" s="2"/>
      <c r="P22" s="2"/>
    </row>
    <row r="23" spans="1:16" ht="15" x14ac:dyDescent="0.25">
      <c r="A23" s="2"/>
      <c r="B23" s="2"/>
      <c r="C23" s="16"/>
      <c r="D23" s="16"/>
      <c r="E23" s="16"/>
      <c r="F23" s="16"/>
      <c r="G23" s="16"/>
      <c r="H23" s="16"/>
      <c r="I23" s="2"/>
      <c r="J23" s="2"/>
      <c r="K23" s="2"/>
      <c r="L23" s="2"/>
      <c r="M23" s="2"/>
      <c r="N23" s="2"/>
      <c r="O23" s="2"/>
      <c r="P23" s="2"/>
    </row>
    <row r="24" spans="1:16" ht="15" x14ac:dyDescent="0.25">
      <c r="A24" s="2"/>
      <c r="B24" s="2"/>
      <c r="C24" s="16"/>
      <c r="D24" s="16"/>
      <c r="E24" s="16"/>
      <c r="F24" s="16"/>
      <c r="G24" s="16"/>
      <c r="H24" s="16"/>
      <c r="I24" s="2"/>
      <c r="J24" s="2"/>
      <c r="K24" s="2"/>
      <c r="L24" s="2"/>
      <c r="M24" s="2"/>
      <c r="N24" s="2"/>
      <c r="O24" s="2"/>
      <c r="P24" s="2"/>
    </row>
    <row r="25" spans="1:16" ht="15" x14ac:dyDescent="0.25">
      <c r="A25" s="16"/>
      <c r="B25" s="16"/>
      <c r="C25" s="16"/>
      <c r="D25" s="16"/>
      <c r="E25" s="16"/>
      <c r="F25" s="16"/>
      <c r="G25" s="16"/>
      <c r="H25" s="16"/>
      <c r="I25" s="2"/>
      <c r="J25" s="2"/>
      <c r="K25" s="2"/>
      <c r="L25" s="2"/>
      <c r="M25" s="2"/>
      <c r="N25" s="2"/>
      <c r="O25" s="2"/>
      <c r="P25" s="2"/>
    </row>
    <row r="26" spans="1:16" ht="15" x14ac:dyDescent="0.25">
      <c r="A26" s="2"/>
      <c r="B26" s="2"/>
      <c r="C26" s="16"/>
      <c r="D26" s="16"/>
      <c r="E26" s="16"/>
      <c r="F26" s="16"/>
      <c r="G26" s="16"/>
      <c r="H26" s="16"/>
      <c r="I26" s="2"/>
      <c r="J26" s="2"/>
      <c r="K26" s="12"/>
      <c r="L26" s="12"/>
      <c r="M26" s="12"/>
      <c r="N26" s="12"/>
      <c r="O26" s="12"/>
      <c r="P26" s="2"/>
    </row>
    <row r="27" spans="1:16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10"/>
      <c r="L27" s="10"/>
      <c r="M27" s="10"/>
      <c r="N27" s="10"/>
      <c r="O27" s="10"/>
      <c r="P27" s="2"/>
    </row>
    <row r="28" spans="1:16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" x14ac:dyDescent="0.25">
      <c r="A31" s="6" t="s">
        <v>18</v>
      </c>
      <c r="B31" s="6"/>
      <c r="C31" s="2"/>
      <c r="D31" s="16">
        <f>D16</f>
        <v>2500</v>
      </c>
      <c r="E31" s="16">
        <f>E16</f>
        <v>5000</v>
      </c>
      <c r="F31" s="16">
        <f>F16</f>
        <v>7500</v>
      </c>
      <c r="G31" s="16">
        <f>G16</f>
        <v>10000</v>
      </c>
      <c r="H31" s="2"/>
      <c r="I31" s="2"/>
      <c r="J31" s="2"/>
      <c r="K31" s="2"/>
      <c r="L31" s="2"/>
      <c r="M31" s="2"/>
      <c r="N31" s="2"/>
      <c r="O31" s="2"/>
      <c r="P31" s="2"/>
    </row>
    <row r="32" spans="1:16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5" x14ac:dyDescent="0.25">
      <c r="A35" s="2"/>
      <c r="B35" s="2"/>
      <c r="C35" s="2"/>
      <c r="D35" s="2"/>
      <c r="E35" s="2"/>
      <c r="F35" s="2"/>
      <c r="G35" s="2"/>
      <c r="H35" s="2"/>
      <c r="I35" s="16"/>
      <c r="J35" s="16"/>
      <c r="K35" s="2"/>
      <c r="L35" s="2"/>
      <c r="M35" s="2"/>
      <c r="N35" s="2"/>
      <c r="O35" s="2"/>
      <c r="P35" s="2"/>
    </row>
    <row r="36" spans="1:16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" x14ac:dyDescent="0.25">
      <c r="A43" s="2"/>
      <c r="B43" s="2"/>
      <c r="C43" s="2"/>
      <c r="D43" s="1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" x14ac:dyDescent="0.25">
      <c r="A46" s="6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3" spans="1:16" x14ac:dyDescent="0.2">
      <c r="H53" s="1"/>
      <c r="I53" s="1"/>
      <c r="J53" s="1"/>
      <c r="K53" s="1"/>
    </row>
  </sheetData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Eksempel 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Eier</dc:creator>
  <cp:lastModifiedBy>Malgorzata Golinska</cp:lastModifiedBy>
  <dcterms:created xsi:type="dcterms:W3CDTF">2019-03-27T09:05:09Z</dcterms:created>
  <dcterms:modified xsi:type="dcterms:W3CDTF">2019-10-18T08:01:52Z</dcterms:modified>
</cp:coreProperties>
</file>